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C:\Users\spfk6\Dropbox\無在庫転売フォルダ\"/>
    </mc:Choice>
  </mc:AlternateContent>
  <xr:revisionPtr revIDLastSave="0" documentId="13_ncr:1_{A4C4C01B-86E6-4AC0-89C7-D8B938A63254}" xr6:coauthVersionLast="40" xr6:coauthVersionMax="40" xr10:uidLastSave="{00000000-0000-0000-0000-000000000000}"/>
  <bookViews>
    <workbookView xWindow="0" yWindow="0" windowWidth="15996" windowHeight="8388" xr2:uid="{00000000-000D-0000-FFFF-FFFF00000000}"/>
  </bookViews>
  <sheets>
    <sheet name="商品リスト" sheetId="1" r:id="rId1"/>
    <sheet name="登録済みリスト" sheetId="2" r:id="rId2"/>
  </sheets>
  <definedNames>
    <definedName name="_xlnm._FilterDatabase" localSheetId="0" hidden="1">商品リスト!$B$2:$Q$502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502" i="1" l="1"/>
  <c r="O502" i="1"/>
  <c r="M502" i="1"/>
  <c r="A502" i="1"/>
  <c r="Q501" i="1"/>
  <c r="O501" i="1"/>
  <c r="M501" i="1"/>
  <c r="A501" i="1"/>
  <c r="Q500" i="1"/>
  <c r="O500" i="1"/>
  <c r="M500" i="1"/>
  <c r="A500" i="1"/>
  <c r="Q499" i="1"/>
  <c r="O499" i="1"/>
  <c r="M499" i="1"/>
  <c r="A499" i="1"/>
  <c r="Q498" i="1"/>
  <c r="O498" i="1"/>
  <c r="M498" i="1"/>
  <c r="A498" i="1"/>
  <c r="Q497" i="1"/>
  <c r="O497" i="1"/>
  <c r="M497" i="1"/>
  <c r="A497" i="1"/>
  <c r="Q496" i="1"/>
  <c r="O496" i="1"/>
  <c r="M496" i="1"/>
  <c r="A496" i="1"/>
  <c r="Q495" i="1"/>
  <c r="O495" i="1"/>
  <c r="M495" i="1"/>
  <c r="A495" i="1"/>
  <c r="Q494" i="1"/>
  <c r="O494" i="1"/>
  <c r="M494" i="1"/>
  <c r="A494" i="1"/>
  <c r="Q493" i="1"/>
  <c r="O493" i="1"/>
  <c r="M493" i="1"/>
  <c r="A493" i="1"/>
  <c r="Q492" i="1"/>
  <c r="O492" i="1"/>
  <c r="M492" i="1"/>
  <c r="A492" i="1"/>
  <c r="Q491" i="1"/>
  <c r="O491" i="1"/>
  <c r="M491" i="1"/>
  <c r="A491" i="1"/>
  <c r="Q490" i="1"/>
  <c r="O490" i="1"/>
  <c r="M490" i="1"/>
  <c r="A490" i="1"/>
  <c r="Q489" i="1"/>
  <c r="O489" i="1"/>
  <c r="M489" i="1"/>
  <c r="A489" i="1"/>
  <c r="Q488" i="1"/>
  <c r="O488" i="1"/>
  <c r="M488" i="1"/>
  <c r="A488" i="1"/>
  <c r="Q487" i="1"/>
  <c r="O487" i="1"/>
  <c r="M487" i="1"/>
  <c r="A487" i="1"/>
  <c r="Q486" i="1"/>
  <c r="O486" i="1"/>
  <c r="M486" i="1"/>
  <c r="A486" i="1"/>
  <c r="Q485" i="1"/>
  <c r="O485" i="1"/>
  <c r="M485" i="1"/>
  <c r="A485" i="1"/>
  <c r="Q484" i="1"/>
  <c r="O484" i="1"/>
  <c r="M484" i="1"/>
  <c r="A484" i="1"/>
  <c r="Q483" i="1"/>
  <c r="O483" i="1"/>
  <c r="M483" i="1"/>
  <c r="A483" i="1"/>
  <c r="Q482" i="1"/>
  <c r="O482" i="1"/>
  <c r="M482" i="1"/>
  <c r="A482" i="1"/>
  <c r="Q481" i="1"/>
  <c r="O481" i="1"/>
  <c r="M481" i="1"/>
  <c r="A481" i="1"/>
  <c r="Q480" i="1"/>
  <c r="O480" i="1"/>
  <c r="M480" i="1"/>
  <c r="A480" i="1"/>
  <c r="Q479" i="1"/>
  <c r="O479" i="1"/>
  <c r="M479" i="1"/>
  <c r="A479" i="1"/>
  <c r="Q478" i="1"/>
  <c r="O478" i="1"/>
  <c r="M478" i="1"/>
  <c r="A478" i="1"/>
  <c r="Q477" i="1"/>
  <c r="O477" i="1"/>
  <c r="M477" i="1"/>
  <c r="A477" i="1"/>
  <c r="Q476" i="1"/>
  <c r="O476" i="1"/>
  <c r="M476" i="1"/>
  <c r="A476" i="1"/>
  <c r="Q475" i="1"/>
  <c r="O475" i="1"/>
  <c r="M475" i="1"/>
  <c r="A475" i="1"/>
  <c r="Q474" i="1"/>
  <c r="O474" i="1"/>
  <c r="M474" i="1"/>
  <c r="A474" i="1"/>
  <c r="Q473" i="1"/>
  <c r="O473" i="1"/>
  <c r="M473" i="1"/>
  <c r="A473" i="1"/>
  <c r="Q472" i="1"/>
  <c r="O472" i="1"/>
  <c r="M472" i="1"/>
  <c r="A472" i="1"/>
  <c r="Q471" i="1"/>
  <c r="O471" i="1"/>
  <c r="M471" i="1"/>
  <c r="A471" i="1"/>
  <c r="Q470" i="1"/>
  <c r="O470" i="1"/>
  <c r="M470" i="1"/>
  <c r="A470" i="1"/>
  <c r="Q469" i="1"/>
  <c r="O469" i="1"/>
  <c r="M469" i="1"/>
  <c r="A469" i="1"/>
  <c r="Q468" i="1"/>
  <c r="O468" i="1"/>
  <c r="M468" i="1"/>
  <c r="A468" i="1"/>
  <c r="Q467" i="1"/>
  <c r="O467" i="1"/>
  <c r="M467" i="1"/>
  <c r="A467" i="1"/>
  <c r="Q466" i="1"/>
  <c r="O466" i="1"/>
  <c r="M466" i="1"/>
  <c r="A466" i="1"/>
  <c r="Q465" i="1"/>
  <c r="O465" i="1"/>
  <c r="M465" i="1"/>
  <c r="A465" i="1"/>
  <c r="Q464" i="1"/>
  <c r="O464" i="1"/>
  <c r="M464" i="1"/>
  <c r="A464" i="1"/>
  <c r="Q463" i="1"/>
  <c r="O463" i="1"/>
  <c r="M463" i="1"/>
  <c r="A463" i="1"/>
  <c r="Q462" i="1"/>
  <c r="O462" i="1"/>
  <c r="M462" i="1"/>
  <c r="A462" i="1"/>
  <c r="Q461" i="1"/>
  <c r="O461" i="1"/>
  <c r="M461" i="1"/>
  <c r="A461" i="1"/>
  <c r="Q460" i="1"/>
  <c r="O460" i="1"/>
  <c r="M460" i="1"/>
  <c r="A460" i="1"/>
  <c r="Q459" i="1"/>
  <c r="O459" i="1"/>
  <c r="M459" i="1"/>
  <c r="A459" i="1"/>
  <c r="Q458" i="1"/>
  <c r="O458" i="1"/>
  <c r="M458" i="1"/>
  <c r="A458" i="1"/>
  <c r="Q457" i="1"/>
  <c r="O457" i="1"/>
  <c r="M457" i="1"/>
  <c r="A457" i="1"/>
  <c r="Q456" i="1"/>
  <c r="O456" i="1"/>
  <c r="M456" i="1"/>
  <c r="A456" i="1"/>
  <c r="Q455" i="1"/>
  <c r="O455" i="1"/>
  <c r="M455" i="1"/>
  <c r="A455" i="1"/>
  <c r="Q454" i="1"/>
  <c r="O454" i="1"/>
  <c r="M454" i="1"/>
  <c r="A454" i="1"/>
  <c r="Q453" i="1"/>
  <c r="O453" i="1"/>
  <c r="M453" i="1"/>
  <c r="A453" i="1"/>
  <c r="Q452" i="1"/>
  <c r="O452" i="1"/>
  <c r="M452" i="1"/>
  <c r="A452" i="1"/>
  <c r="Q451" i="1"/>
  <c r="O451" i="1"/>
  <c r="M451" i="1"/>
  <c r="A451" i="1"/>
  <c r="Q450" i="1"/>
  <c r="O450" i="1"/>
  <c r="M450" i="1"/>
  <c r="A450" i="1"/>
  <c r="Q449" i="1"/>
  <c r="O449" i="1"/>
  <c r="M449" i="1"/>
  <c r="A449" i="1"/>
  <c r="Q448" i="1"/>
  <c r="O448" i="1"/>
  <c r="M448" i="1"/>
  <c r="A448" i="1"/>
  <c r="Q447" i="1"/>
  <c r="O447" i="1"/>
  <c r="M447" i="1"/>
  <c r="A447" i="1"/>
  <c r="Q446" i="1"/>
  <c r="O446" i="1"/>
  <c r="M446" i="1"/>
  <c r="A446" i="1"/>
  <c r="Q445" i="1"/>
  <c r="O445" i="1"/>
  <c r="M445" i="1"/>
  <c r="A445" i="1"/>
  <c r="Q444" i="1"/>
  <c r="O444" i="1"/>
  <c r="M444" i="1"/>
  <c r="A444" i="1"/>
  <c r="Q443" i="1"/>
  <c r="O443" i="1"/>
  <c r="M443" i="1"/>
  <c r="A443" i="1"/>
  <c r="Q442" i="1"/>
  <c r="O442" i="1"/>
  <c r="M442" i="1"/>
  <c r="A442" i="1"/>
  <c r="Q441" i="1"/>
  <c r="O441" i="1"/>
  <c r="M441" i="1"/>
  <c r="A441" i="1"/>
  <c r="Q440" i="1"/>
  <c r="O440" i="1"/>
  <c r="M440" i="1"/>
  <c r="A440" i="1"/>
  <c r="Q439" i="1"/>
  <c r="O439" i="1"/>
  <c r="M439" i="1"/>
  <c r="A439" i="1"/>
  <c r="Q438" i="1"/>
  <c r="O438" i="1"/>
  <c r="M438" i="1"/>
  <c r="A438" i="1"/>
  <c r="Q437" i="1"/>
  <c r="O437" i="1"/>
  <c r="M437" i="1"/>
  <c r="A437" i="1"/>
  <c r="Q436" i="1"/>
  <c r="O436" i="1"/>
  <c r="M436" i="1"/>
  <c r="A436" i="1"/>
  <c r="Q435" i="1"/>
  <c r="O435" i="1"/>
  <c r="M435" i="1"/>
  <c r="A435" i="1"/>
  <c r="Q434" i="1"/>
  <c r="O434" i="1"/>
  <c r="M434" i="1"/>
  <c r="A434" i="1"/>
  <c r="Q433" i="1"/>
  <c r="O433" i="1"/>
  <c r="M433" i="1"/>
  <c r="A433" i="1"/>
  <c r="Q432" i="1"/>
  <c r="O432" i="1"/>
  <c r="M432" i="1"/>
  <c r="A432" i="1"/>
  <c r="Q431" i="1"/>
  <c r="O431" i="1"/>
  <c r="M431" i="1"/>
  <c r="A431" i="1"/>
  <c r="Q430" i="1"/>
  <c r="O430" i="1"/>
  <c r="M430" i="1"/>
  <c r="A430" i="1"/>
  <c r="Q429" i="1"/>
  <c r="O429" i="1"/>
  <c r="M429" i="1"/>
  <c r="A429" i="1"/>
  <c r="Q428" i="1"/>
  <c r="O428" i="1"/>
  <c r="M428" i="1"/>
  <c r="A428" i="1"/>
  <c r="Q427" i="1"/>
  <c r="O427" i="1"/>
  <c r="M427" i="1"/>
  <c r="A427" i="1"/>
  <c r="Q426" i="1"/>
  <c r="O426" i="1"/>
  <c r="M426" i="1"/>
  <c r="A426" i="1"/>
  <c r="Q425" i="1"/>
  <c r="O425" i="1"/>
  <c r="M425" i="1"/>
  <c r="A425" i="1"/>
  <c r="Q424" i="1"/>
  <c r="O424" i="1"/>
  <c r="M424" i="1"/>
  <c r="A424" i="1"/>
  <c r="Q423" i="1"/>
  <c r="O423" i="1"/>
  <c r="M423" i="1"/>
  <c r="A423" i="1"/>
  <c r="Q422" i="1"/>
  <c r="O422" i="1"/>
  <c r="M422" i="1"/>
  <c r="A422" i="1"/>
  <c r="Q421" i="1"/>
  <c r="O421" i="1"/>
  <c r="M421" i="1"/>
  <c r="A421" i="1"/>
  <c r="Q420" i="1"/>
  <c r="O420" i="1"/>
  <c r="M420" i="1"/>
  <c r="A420" i="1"/>
  <c r="Q419" i="1"/>
  <c r="O419" i="1"/>
  <c r="M419" i="1"/>
  <c r="A419" i="1"/>
  <c r="Q418" i="1"/>
  <c r="O418" i="1"/>
  <c r="M418" i="1"/>
  <c r="A418" i="1"/>
  <c r="Q417" i="1"/>
  <c r="O417" i="1"/>
  <c r="M417" i="1"/>
  <c r="A417" i="1"/>
  <c r="Q416" i="1"/>
  <c r="O416" i="1"/>
  <c r="M416" i="1"/>
  <c r="A416" i="1"/>
  <c r="Q415" i="1"/>
  <c r="O415" i="1"/>
  <c r="M415" i="1"/>
  <c r="A415" i="1"/>
  <c r="Q414" i="1"/>
  <c r="O414" i="1"/>
  <c r="M414" i="1"/>
  <c r="A414" i="1"/>
  <c r="Q413" i="1"/>
  <c r="O413" i="1"/>
  <c r="M413" i="1"/>
  <c r="A413" i="1"/>
  <c r="Q412" i="1"/>
  <c r="O412" i="1"/>
  <c r="M412" i="1"/>
  <c r="A412" i="1"/>
  <c r="Q411" i="1"/>
  <c r="O411" i="1"/>
  <c r="M411" i="1"/>
  <c r="A411" i="1"/>
  <c r="Q410" i="1"/>
  <c r="O410" i="1"/>
  <c r="M410" i="1"/>
  <c r="A410" i="1"/>
  <c r="Q409" i="1"/>
  <c r="O409" i="1"/>
  <c r="M409" i="1"/>
  <c r="A409" i="1"/>
  <c r="Q408" i="1"/>
  <c r="O408" i="1"/>
  <c r="M408" i="1"/>
  <c r="A408" i="1"/>
  <c r="Q407" i="1"/>
  <c r="O407" i="1"/>
  <c r="M407" i="1"/>
  <c r="A407" i="1"/>
  <c r="Q406" i="1"/>
  <c r="O406" i="1"/>
  <c r="M406" i="1"/>
  <c r="A406" i="1"/>
  <c r="Q405" i="1"/>
  <c r="O405" i="1"/>
  <c r="M405" i="1"/>
  <c r="A405" i="1"/>
  <c r="Q404" i="1"/>
  <c r="O404" i="1"/>
  <c r="M404" i="1"/>
  <c r="A404" i="1"/>
  <c r="Q403" i="1"/>
  <c r="O403" i="1"/>
  <c r="M403" i="1"/>
  <c r="A403" i="1"/>
  <c r="Q402" i="1"/>
  <c r="O402" i="1"/>
  <c r="M402" i="1"/>
  <c r="A402" i="1"/>
  <c r="Q401" i="1"/>
  <c r="O401" i="1"/>
  <c r="M401" i="1"/>
  <c r="A401" i="1"/>
  <c r="Q400" i="1"/>
  <c r="O400" i="1"/>
  <c r="M400" i="1"/>
  <c r="A400" i="1"/>
  <c r="Q399" i="1"/>
  <c r="O399" i="1"/>
  <c r="M399" i="1"/>
  <c r="A399" i="1"/>
  <c r="Q398" i="1"/>
  <c r="O398" i="1"/>
  <c r="M398" i="1"/>
  <c r="A398" i="1"/>
  <c r="Q397" i="1"/>
  <c r="O397" i="1"/>
  <c r="M397" i="1"/>
  <c r="A397" i="1"/>
  <c r="Q396" i="1"/>
  <c r="O396" i="1"/>
  <c r="M396" i="1"/>
  <c r="A396" i="1"/>
  <c r="Q395" i="1"/>
  <c r="O395" i="1"/>
  <c r="M395" i="1"/>
  <c r="A395" i="1"/>
  <c r="Q394" i="1"/>
  <c r="O394" i="1"/>
  <c r="M394" i="1"/>
  <c r="A394" i="1"/>
  <c r="Q393" i="1"/>
  <c r="O393" i="1"/>
  <c r="M393" i="1"/>
  <c r="A393" i="1"/>
  <c r="Q392" i="1"/>
  <c r="O392" i="1"/>
  <c r="M392" i="1"/>
  <c r="A392" i="1"/>
  <c r="Q391" i="1"/>
  <c r="O391" i="1"/>
  <c r="M391" i="1"/>
  <c r="A391" i="1"/>
  <c r="Q390" i="1"/>
  <c r="O390" i="1"/>
  <c r="M390" i="1"/>
  <c r="A390" i="1"/>
  <c r="Q389" i="1"/>
  <c r="O389" i="1"/>
  <c r="M389" i="1"/>
  <c r="A389" i="1"/>
  <c r="Q388" i="1"/>
  <c r="O388" i="1"/>
  <c r="M388" i="1"/>
  <c r="A388" i="1"/>
  <c r="Q387" i="1"/>
  <c r="O387" i="1"/>
  <c r="M387" i="1"/>
  <c r="A387" i="1"/>
  <c r="Q386" i="1"/>
  <c r="O386" i="1"/>
  <c r="M386" i="1"/>
  <c r="A386" i="1"/>
  <c r="Q385" i="1"/>
  <c r="O385" i="1"/>
  <c r="M385" i="1"/>
  <c r="A385" i="1"/>
  <c r="Q384" i="1"/>
  <c r="O384" i="1"/>
  <c r="M384" i="1"/>
  <c r="A384" i="1"/>
  <c r="Q383" i="1"/>
  <c r="O383" i="1"/>
  <c r="M383" i="1"/>
  <c r="A383" i="1"/>
  <c r="Q382" i="1"/>
  <c r="O382" i="1"/>
  <c r="M382" i="1"/>
  <c r="A382" i="1"/>
  <c r="Q381" i="1"/>
  <c r="O381" i="1"/>
  <c r="M381" i="1"/>
  <c r="A381" i="1"/>
  <c r="Q380" i="1"/>
  <c r="O380" i="1"/>
  <c r="M380" i="1"/>
  <c r="A380" i="1"/>
  <c r="Q379" i="1"/>
  <c r="O379" i="1"/>
  <c r="M379" i="1"/>
  <c r="A379" i="1"/>
  <c r="Q378" i="1"/>
  <c r="O378" i="1"/>
  <c r="M378" i="1"/>
  <c r="A378" i="1"/>
  <c r="Q377" i="1"/>
  <c r="O377" i="1"/>
  <c r="M377" i="1"/>
  <c r="A377" i="1"/>
  <c r="Q376" i="1"/>
  <c r="O376" i="1"/>
  <c r="M376" i="1"/>
  <c r="A376" i="1"/>
  <c r="Q375" i="1"/>
  <c r="O375" i="1"/>
  <c r="M375" i="1"/>
  <c r="A375" i="1"/>
  <c r="Q374" i="1"/>
  <c r="O374" i="1"/>
  <c r="M374" i="1"/>
  <c r="A374" i="1"/>
  <c r="Q373" i="1"/>
  <c r="O373" i="1"/>
  <c r="M373" i="1"/>
  <c r="A373" i="1"/>
  <c r="Q372" i="1"/>
  <c r="O372" i="1"/>
  <c r="M372" i="1"/>
  <c r="A372" i="1"/>
  <c r="Q371" i="1"/>
  <c r="O371" i="1"/>
  <c r="M371" i="1"/>
  <c r="A371" i="1"/>
  <c r="Q370" i="1"/>
  <c r="O370" i="1"/>
  <c r="M370" i="1"/>
  <c r="A370" i="1"/>
  <c r="Q369" i="1"/>
  <c r="O369" i="1"/>
  <c r="M369" i="1"/>
  <c r="A369" i="1"/>
  <c r="Q368" i="1"/>
  <c r="O368" i="1"/>
  <c r="M368" i="1"/>
  <c r="A368" i="1"/>
  <c r="Q367" i="1"/>
  <c r="O367" i="1"/>
  <c r="M367" i="1"/>
  <c r="A367" i="1"/>
  <c r="Q366" i="1"/>
  <c r="O366" i="1"/>
  <c r="M366" i="1"/>
  <c r="A366" i="1"/>
  <c r="Q365" i="1"/>
  <c r="O365" i="1"/>
  <c r="M365" i="1"/>
  <c r="A365" i="1"/>
  <c r="Q364" i="1"/>
  <c r="O364" i="1"/>
  <c r="M364" i="1"/>
  <c r="A364" i="1"/>
  <c r="Q363" i="1"/>
  <c r="O363" i="1"/>
  <c r="M363" i="1"/>
  <c r="A363" i="1"/>
  <c r="Q362" i="1"/>
  <c r="O362" i="1"/>
  <c r="M362" i="1"/>
  <c r="A362" i="1"/>
  <c r="Q361" i="1"/>
  <c r="O361" i="1"/>
  <c r="M361" i="1"/>
  <c r="A361" i="1"/>
  <c r="Q360" i="1"/>
  <c r="O360" i="1"/>
  <c r="M360" i="1"/>
  <c r="A360" i="1"/>
  <c r="Q359" i="1"/>
  <c r="O359" i="1"/>
  <c r="M359" i="1"/>
  <c r="A359" i="1"/>
  <c r="Q358" i="1"/>
  <c r="O358" i="1"/>
  <c r="M358" i="1"/>
  <c r="A358" i="1"/>
  <c r="Q357" i="1"/>
  <c r="O357" i="1"/>
  <c r="M357" i="1"/>
  <c r="A357" i="1"/>
  <c r="Q356" i="1"/>
  <c r="O356" i="1"/>
  <c r="M356" i="1"/>
  <c r="A356" i="1"/>
  <c r="Q355" i="1"/>
  <c r="O355" i="1"/>
  <c r="M355" i="1"/>
  <c r="A355" i="1"/>
  <c r="Q354" i="1"/>
  <c r="O354" i="1"/>
  <c r="M354" i="1"/>
  <c r="A354" i="1"/>
  <c r="Q353" i="1"/>
  <c r="O353" i="1"/>
  <c r="M353" i="1"/>
  <c r="A353" i="1"/>
  <c r="Q352" i="1"/>
  <c r="O352" i="1"/>
  <c r="M352" i="1"/>
  <c r="A352" i="1"/>
  <c r="Q351" i="1"/>
  <c r="O351" i="1"/>
  <c r="M351" i="1"/>
  <c r="A351" i="1"/>
  <c r="Q350" i="1"/>
  <c r="O350" i="1"/>
  <c r="M350" i="1"/>
  <c r="A350" i="1"/>
  <c r="Q349" i="1"/>
  <c r="O349" i="1"/>
  <c r="M349" i="1"/>
  <c r="A349" i="1"/>
  <c r="Q348" i="1"/>
  <c r="O348" i="1"/>
  <c r="M348" i="1"/>
  <c r="A348" i="1"/>
  <c r="Q347" i="1"/>
  <c r="O347" i="1"/>
  <c r="M347" i="1"/>
  <c r="A347" i="1"/>
  <c r="Q346" i="1"/>
  <c r="O346" i="1"/>
  <c r="M346" i="1"/>
  <c r="A346" i="1"/>
  <c r="Q345" i="1"/>
  <c r="O345" i="1"/>
  <c r="M345" i="1"/>
  <c r="A345" i="1"/>
  <c r="Q344" i="1"/>
  <c r="O344" i="1"/>
  <c r="M344" i="1"/>
  <c r="A344" i="1"/>
  <c r="Q343" i="1"/>
  <c r="O343" i="1"/>
  <c r="M343" i="1"/>
  <c r="A343" i="1"/>
  <c r="Q342" i="1"/>
  <c r="O342" i="1"/>
  <c r="M342" i="1"/>
  <c r="A342" i="1"/>
  <c r="Q341" i="1"/>
  <c r="O341" i="1"/>
  <c r="M341" i="1"/>
  <c r="A341" i="1"/>
  <c r="Q340" i="1"/>
  <c r="O340" i="1"/>
  <c r="M340" i="1"/>
  <c r="A340" i="1"/>
  <c r="Q339" i="1"/>
  <c r="O339" i="1"/>
  <c r="M339" i="1"/>
  <c r="A339" i="1"/>
  <c r="Q338" i="1"/>
  <c r="O338" i="1"/>
  <c r="M338" i="1"/>
  <c r="A338" i="1"/>
  <c r="Q337" i="1"/>
  <c r="O337" i="1"/>
  <c r="M337" i="1"/>
  <c r="A337" i="1"/>
  <c r="Q336" i="1"/>
  <c r="O336" i="1"/>
  <c r="M336" i="1"/>
  <c r="A336" i="1"/>
  <c r="Q335" i="1"/>
  <c r="O335" i="1"/>
  <c r="M335" i="1"/>
  <c r="A335" i="1"/>
  <c r="Q334" i="1"/>
  <c r="O334" i="1"/>
  <c r="M334" i="1"/>
  <c r="A334" i="1"/>
  <c r="Q333" i="1"/>
  <c r="O333" i="1"/>
  <c r="M333" i="1"/>
  <c r="A333" i="1"/>
  <c r="Q332" i="1"/>
  <c r="O332" i="1"/>
  <c r="M332" i="1"/>
  <c r="A332" i="1"/>
  <c r="Q331" i="1"/>
  <c r="O331" i="1"/>
  <c r="M331" i="1"/>
  <c r="A331" i="1"/>
  <c r="Q330" i="1"/>
  <c r="O330" i="1"/>
  <c r="M330" i="1"/>
  <c r="A330" i="1"/>
  <c r="Q329" i="1"/>
  <c r="O329" i="1"/>
  <c r="M329" i="1"/>
  <c r="A329" i="1"/>
  <c r="Q328" i="1"/>
  <c r="O328" i="1"/>
  <c r="M328" i="1"/>
  <c r="A328" i="1"/>
  <c r="Q327" i="1"/>
  <c r="O327" i="1"/>
  <c r="M327" i="1"/>
  <c r="A327" i="1"/>
  <c r="Q326" i="1"/>
  <c r="O326" i="1"/>
  <c r="M326" i="1"/>
  <c r="A326" i="1"/>
  <c r="Q325" i="1"/>
  <c r="O325" i="1"/>
  <c r="M325" i="1"/>
  <c r="A325" i="1"/>
  <c r="Q324" i="1"/>
  <c r="O324" i="1"/>
  <c r="M324" i="1"/>
  <c r="A324" i="1"/>
  <c r="Q323" i="1"/>
  <c r="O323" i="1"/>
  <c r="M323" i="1"/>
  <c r="A323" i="1"/>
  <c r="Q322" i="1"/>
  <c r="O322" i="1"/>
  <c r="M322" i="1"/>
  <c r="A322" i="1"/>
  <c r="Q321" i="1"/>
  <c r="O321" i="1"/>
  <c r="M321" i="1"/>
  <c r="A321" i="1"/>
  <c r="Q320" i="1"/>
  <c r="O320" i="1"/>
  <c r="M320" i="1"/>
  <c r="A320" i="1"/>
  <c r="Q319" i="1"/>
  <c r="O319" i="1"/>
  <c r="M319" i="1"/>
  <c r="A319" i="1"/>
  <c r="Q318" i="1"/>
  <c r="O318" i="1"/>
  <c r="M318" i="1"/>
  <c r="A318" i="1"/>
  <c r="Q317" i="1"/>
  <c r="O317" i="1"/>
  <c r="M317" i="1"/>
  <c r="A317" i="1"/>
  <c r="Q316" i="1"/>
  <c r="O316" i="1"/>
  <c r="M316" i="1"/>
  <c r="A316" i="1"/>
  <c r="Q315" i="1"/>
  <c r="O315" i="1"/>
  <c r="M315" i="1"/>
  <c r="A315" i="1"/>
  <c r="Q314" i="1"/>
  <c r="O314" i="1"/>
  <c r="M314" i="1"/>
  <c r="A314" i="1"/>
  <c r="Q313" i="1"/>
  <c r="O313" i="1"/>
  <c r="M313" i="1"/>
  <c r="A313" i="1"/>
  <c r="Q312" i="1"/>
  <c r="O312" i="1"/>
  <c r="M312" i="1"/>
  <c r="A312" i="1"/>
  <c r="Q311" i="1"/>
  <c r="O311" i="1"/>
  <c r="M311" i="1"/>
  <c r="A311" i="1"/>
  <c r="Q310" i="1"/>
  <c r="O310" i="1"/>
  <c r="M310" i="1"/>
  <c r="A310" i="1"/>
  <c r="Q309" i="1"/>
  <c r="O309" i="1"/>
  <c r="M309" i="1"/>
  <c r="A309" i="1"/>
  <c r="Q308" i="1"/>
  <c r="O308" i="1"/>
  <c r="M308" i="1"/>
  <c r="A308" i="1"/>
  <c r="Q307" i="1"/>
  <c r="O307" i="1"/>
  <c r="M307" i="1"/>
  <c r="A307" i="1"/>
  <c r="Q306" i="1"/>
  <c r="O306" i="1"/>
  <c r="M306" i="1"/>
  <c r="A306" i="1"/>
  <c r="Q305" i="1"/>
  <c r="O305" i="1"/>
  <c r="M305" i="1"/>
  <c r="A305" i="1"/>
  <c r="Q304" i="1"/>
  <c r="O304" i="1"/>
  <c r="M304" i="1"/>
  <c r="A304" i="1"/>
  <c r="Q303" i="1"/>
  <c r="O303" i="1"/>
  <c r="M303" i="1"/>
  <c r="A303" i="1"/>
  <c r="Q302" i="1"/>
  <c r="O302" i="1"/>
  <c r="M302" i="1"/>
  <c r="A302" i="1"/>
  <c r="Q301" i="1"/>
  <c r="O301" i="1"/>
  <c r="M301" i="1"/>
  <c r="A301" i="1"/>
  <c r="Q300" i="1"/>
  <c r="O300" i="1"/>
  <c r="M300" i="1"/>
  <c r="A300" i="1"/>
  <c r="Q299" i="1"/>
  <c r="O299" i="1"/>
  <c r="M299" i="1"/>
  <c r="A299" i="1"/>
  <c r="Q298" i="1"/>
  <c r="O298" i="1"/>
  <c r="M298" i="1"/>
  <c r="A298" i="1"/>
  <c r="Q297" i="1"/>
  <c r="O297" i="1"/>
  <c r="M297" i="1"/>
  <c r="A297" i="1"/>
  <c r="Q296" i="1"/>
  <c r="O296" i="1"/>
  <c r="M296" i="1"/>
  <c r="A296" i="1"/>
  <c r="Q295" i="1"/>
  <c r="O295" i="1"/>
  <c r="M295" i="1"/>
  <c r="A295" i="1"/>
  <c r="Q294" i="1"/>
  <c r="O294" i="1"/>
  <c r="M294" i="1"/>
  <c r="A294" i="1"/>
  <c r="Q293" i="1"/>
  <c r="O293" i="1"/>
  <c r="M293" i="1"/>
  <c r="A293" i="1"/>
  <c r="Q292" i="1"/>
  <c r="O292" i="1"/>
  <c r="M292" i="1"/>
  <c r="A292" i="1"/>
  <c r="Q291" i="1"/>
  <c r="O291" i="1"/>
  <c r="M291" i="1"/>
  <c r="A291" i="1"/>
  <c r="Q290" i="1"/>
  <c r="O290" i="1"/>
  <c r="M290" i="1"/>
  <c r="A290" i="1"/>
  <c r="Q289" i="1"/>
  <c r="O289" i="1"/>
  <c r="M289" i="1"/>
  <c r="A289" i="1"/>
  <c r="Q288" i="1"/>
  <c r="O288" i="1"/>
  <c r="M288" i="1"/>
  <c r="A288" i="1"/>
  <c r="Q287" i="1"/>
  <c r="O287" i="1"/>
  <c r="M287" i="1"/>
  <c r="A287" i="1"/>
  <c r="Q286" i="1"/>
  <c r="O286" i="1"/>
  <c r="M286" i="1"/>
  <c r="A286" i="1"/>
  <c r="Q285" i="1"/>
  <c r="O285" i="1"/>
  <c r="M285" i="1"/>
  <c r="A285" i="1"/>
  <c r="Q284" i="1"/>
  <c r="O284" i="1"/>
  <c r="M284" i="1"/>
  <c r="A284" i="1"/>
  <c r="Q283" i="1"/>
  <c r="O283" i="1"/>
  <c r="M283" i="1"/>
  <c r="A283" i="1"/>
  <c r="Q282" i="1"/>
  <c r="O282" i="1"/>
  <c r="M282" i="1"/>
  <c r="A282" i="1"/>
  <c r="Q281" i="1"/>
  <c r="O281" i="1"/>
  <c r="M281" i="1"/>
  <c r="A281" i="1"/>
  <c r="Q280" i="1"/>
  <c r="O280" i="1"/>
  <c r="M280" i="1"/>
  <c r="A280" i="1"/>
  <c r="Q279" i="1"/>
  <c r="O279" i="1"/>
  <c r="M279" i="1"/>
  <c r="A279" i="1"/>
  <c r="Q278" i="1"/>
  <c r="O278" i="1"/>
  <c r="M278" i="1"/>
  <c r="A278" i="1"/>
  <c r="Q277" i="1"/>
  <c r="O277" i="1"/>
  <c r="M277" i="1"/>
  <c r="A277" i="1"/>
  <c r="Q276" i="1"/>
  <c r="O276" i="1"/>
  <c r="M276" i="1"/>
  <c r="A276" i="1"/>
  <c r="Q275" i="1"/>
  <c r="O275" i="1"/>
  <c r="M275" i="1"/>
  <c r="A275" i="1"/>
  <c r="Q274" i="1"/>
  <c r="O274" i="1"/>
  <c r="M274" i="1"/>
  <c r="A274" i="1"/>
  <c r="Q273" i="1"/>
  <c r="O273" i="1"/>
  <c r="M273" i="1"/>
  <c r="A273" i="1"/>
  <c r="Q272" i="1"/>
  <c r="O272" i="1"/>
  <c r="M272" i="1"/>
  <c r="A272" i="1"/>
  <c r="Q271" i="1"/>
  <c r="O271" i="1"/>
  <c r="M271" i="1"/>
  <c r="A271" i="1"/>
  <c r="Q270" i="1"/>
  <c r="O270" i="1"/>
  <c r="M270" i="1"/>
  <c r="A270" i="1"/>
  <c r="Q269" i="1"/>
  <c r="O269" i="1"/>
  <c r="M269" i="1"/>
  <c r="A269" i="1"/>
  <c r="Q268" i="1"/>
  <c r="O268" i="1"/>
  <c r="M268" i="1"/>
  <c r="A268" i="1"/>
  <c r="Q267" i="1"/>
  <c r="O267" i="1"/>
  <c r="M267" i="1"/>
  <c r="A267" i="1"/>
  <c r="Q266" i="1"/>
  <c r="O266" i="1"/>
  <c r="M266" i="1"/>
  <c r="A266" i="1"/>
  <c r="Q265" i="1"/>
  <c r="O265" i="1"/>
  <c r="M265" i="1"/>
  <c r="A265" i="1"/>
  <c r="Q264" i="1"/>
  <c r="O264" i="1"/>
  <c r="M264" i="1"/>
  <c r="A264" i="1"/>
  <c r="Q263" i="1"/>
  <c r="O263" i="1"/>
  <c r="M263" i="1"/>
  <c r="A263" i="1"/>
  <c r="Q262" i="1"/>
  <c r="O262" i="1"/>
  <c r="M262" i="1"/>
  <c r="A262" i="1"/>
  <c r="Q261" i="1"/>
  <c r="O261" i="1"/>
  <c r="M261" i="1"/>
  <c r="A261" i="1"/>
  <c r="Q260" i="1"/>
  <c r="O260" i="1"/>
  <c r="M260" i="1"/>
  <c r="A260" i="1"/>
  <c r="Q259" i="1"/>
  <c r="O259" i="1"/>
  <c r="M259" i="1"/>
  <c r="A259" i="1"/>
  <c r="Q258" i="1"/>
  <c r="O258" i="1"/>
  <c r="M258" i="1"/>
  <c r="A258" i="1"/>
  <c r="Q257" i="1"/>
  <c r="O257" i="1"/>
  <c r="M257" i="1"/>
  <c r="A257" i="1"/>
  <c r="Q256" i="1"/>
  <c r="O256" i="1"/>
  <c r="M256" i="1"/>
  <c r="A256" i="1"/>
  <c r="Q255" i="1"/>
  <c r="O255" i="1"/>
  <c r="M255" i="1"/>
  <c r="A255" i="1"/>
  <c r="Q254" i="1"/>
  <c r="O254" i="1"/>
  <c r="M254" i="1"/>
  <c r="A254" i="1"/>
  <c r="Q253" i="1"/>
  <c r="O253" i="1"/>
  <c r="M253" i="1"/>
  <c r="A253" i="1"/>
  <c r="Q252" i="1"/>
  <c r="O252" i="1"/>
  <c r="M252" i="1"/>
  <c r="A252" i="1"/>
  <c r="Q251" i="1"/>
  <c r="O251" i="1"/>
  <c r="M251" i="1"/>
  <c r="A251" i="1"/>
  <c r="Q250" i="1"/>
  <c r="O250" i="1"/>
  <c r="M250" i="1"/>
  <c r="A250" i="1"/>
  <c r="Q249" i="1"/>
  <c r="O249" i="1"/>
  <c r="M249" i="1"/>
  <c r="A249" i="1"/>
  <c r="Q248" i="1"/>
  <c r="O248" i="1"/>
  <c r="M248" i="1"/>
  <c r="A248" i="1"/>
  <c r="Q247" i="1"/>
  <c r="O247" i="1"/>
  <c r="M247" i="1"/>
  <c r="A247" i="1"/>
  <c r="Q246" i="1"/>
  <c r="O246" i="1"/>
  <c r="M246" i="1"/>
  <c r="A246" i="1"/>
  <c r="Q245" i="1"/>
  <c r="O245" i="1"/>
  <c r="M245" i="1"/>
  <c r="A245" i="1"/>
  <c r="Q244" i="1"/>
  <c r="O244" i="1"/>
  <c r="M244" i="1"/>
  <c r="A244" i="1"/>
  <c r="Q243" i="1"/>
  <c r="O243" i="1"/>
  <c r="M243" i="1"/>
  <c r="A243" i="1"/>
  <c r="Q242" i="1"/>
  <c r="O242" i="1"/>
  <c r="M242" i="1"/>
  <c r="A242" i="1"/>
  <c r="Q241" i="1"/>
  <c r="O241" i="1"/>
  <c r="M241" i="1"/>
  <c r="A241" i="1"/>
  <c r="Q240" i="1"/>
  <c r="O240" i="1"/>
  <c r="M240" i="1"/>
  <c r="A240" i="1"/>
  <c r="Q239" i="1"/>
  <c r="O239" i="1"/>
  <c r="M239" i="1"/>
  <c r="A239" i="1"/>
  <c r="Q238" i="1"/>
  <c r="O238" i="1"/>
  <c r="M238" i="1"/>
  <c r="A238" i="1"/>
  <c r="Q237" i="1"/>
  <c r="O237" i="1"/>
  <c r="M237" i="1"/>
  <c r="A237" i="1"/>
  <c r="Q236" i="1"/>
  <c r="O236" i="1"/>
  <c r="M236" i="1"/>
  <c r="A236" i="1"/>
  <c r="Q235" i="1"/>
  <c r="O235" i="1"/>
  <c r="M235" i="1"/>
  <c r="A235" i="1"/>
  <c r="Q234" i="1"/>
  <c r="O234" i="1"/>
  <c r="M234" i="1"/>
  <c r="A234" i="1"/>
  <c r="Q233" i="1"/>
  <c r="O233" i="1"/>
  <c r="M233" i="1"/>
  <c r="A233" i="1"/>
  <c r="Q232" i="1"/>
  <c r="O232" i="1"/>
  <c r="M232" i="1"/>
  <c r="A232" i="1"/>
  <c r="Q231" i="1"/>
  <c r="O231" i="1"/>
  <c r="M231" i="1"/>
  <c r="A231" i="1"/>
  <c r="Q230" i="1"/>
  <c r="O230" i="1"/>
  <c r="M230" i="1"/>
  <c r="A230" i="1"/>
  <c r="Q229" i="1"/>
  <c r="O229" i="1"/>
  <c r="M229" i="1"/>
  <c r="A229" i="1"/>
  <c r="Q228" i="1"/>
  <c r="O228" i="1"/>
  <c r="M228" i="1"/>
  <c r="A228" i="1"/>
  <c r="Q227" i="1"/>
  <c r="O227" i="1"/>
  <c r="M227" i="1"/>
  <c r="A227" i="1"/>
  <c r="Q226" i="1"/>
  <c r="O226" i="1"/>
  <c r="M226" i="1"/>
  <c r="A226" i="1"/>
  <c r="Q225" i="1"/>
  <c r="O225" i="1"/>
  <c r="M225" i="1"/>
  <c r="A225" i="1"/>
  <c r="Q224" i="1"/>
  <c r="O224" i="1"/>
  <c r="M224" i="1"/>
  <c r="A224" i="1"/>
  <c r="Q223" i="1"/>
  <c r="O223" i="1"/>
  <c r="M223" i="1"/>
  <c r="A223" i="1"/>
  <c r="Q222" i="1"/>
  <c r="O222" i="1"/>
  <c r="M222" i="1"/>
  <c r="A222" i="1"/>
  <c r="Q221" i="1"/>
  <c r="O221" i="1"/>
  <c r="M221" i="1"/>
  <c r="A221" i="1"/>
  <c r="Q220" i="1"/>
  <c r="O220" i="1"/>
  <c r="M220" i="1"/>
  <c r="A220" i="1"/>
  <c r="Q219" i="1"/>
  <c r="O219" i="1"/>
  <c r="M219" i="1"/>
  <c r="A219" i="1"/>
  <c r="Q218" i="1"/>
  <c r="O218" i="1"/>
  <c r="M218" i="1"/>
  <c r="A218" i="1"/>
  <c r="Q217" i="1"/>
  <c r="O217" i="1"/>
  <c r="M217" i="1"/>
  <c r="A217" i="1"/>
  <c r="Q216" i="1"/>
  <c r="O216" i="1"/>
  <c r="M216" i="1"/>
  <c r="A216" i="1"/>
  <c r="Q215" i="1"/>
  <c r="O215" i="1"/>
  <c r="M215" i="1"/>
  <c r="A215" i="1"/>
  <c r="Q214" i="1"/>
  <c r="O214" i="1"/>
  <c r="M214" i="1"/>
  <c r="A214" i="1"/>
  <c r="Q213" i="1"/>
  <c r="O213" i="1"/>
  <c r="M213" i="1"/>
  <c r="A213" i="1"/>
  <c r="Q212" i="1"/>
  <c r="O212" i="1"/>
  <c r="M212" i="1"/>
  <c r="A212" i="1"/>
  <c r="Q211" i="1"/>
  <c r="O211" i="1"/>
  <c r="M211" i="1"/>
  <c r="A211" i="1"/>
  <c r="Q210" i="1"/>
  <c r="O210" i="1"/>
  <c r="M210" i="1"/>
  <c r="A210" i="1"/>
  <c r="Q209" i="1"/>
  <c r="O209" i="1"/>
  <c r="M209" i="1"/>
  <c r="A209" i="1"/>
  <c r="Q208" i="1"/>
  <c r="O208" i="1"/>
  <c r="M208" i="1"/>
  <c r="A208" i="1"/>
  <c r="Q207" i="1"/>
  <c r="O207" i="1"/>
  <c r="M207" i="1"/>
  <c r="A207" i="1"/>
  <c r="Q206" i="1"/>
  <c r="O206" i="1"/>
  <c r="M206" i="1"/>
  <c r="A206" i="1"/>
  <c r="Q205" i="1"/>
  <c r="O205" i="1"/>
  <c r="M205" i="1"/>
  <c r="A205" i="1"/>
  <c r="Q204" i="1"/>
  <c r="O204" i="1"/>
  <c r="M204" i="1"/>
  <c r="A204" i="1"/>
  <c r="Q203" i="1"/>
  <c r="O203" i="1"/>
  <c r="M203" i="1"/>
  <c r="A203" i="1"/>
  <c r="Q202" i="1"/>
  <c r="O202" i="1"/>
  <c r="M202" i="1"/>
  <c r="A202" i="1"/>
  <c r="Q201" i="1"/>
  <c r="O201" i="1"/>
  <c r="M201" i="1"/>
  <c r="A201" i="1"/>
  <c r="Q200" i="1"/>
  <c r="O200" i="1"/>
  <c r="M200" i="1"/>
  <c r="A200" i="1"/>
  <c r="Q199" i="1"/>
  <c r="O199" i="1"/>
  <c r="M199" i="1"/>
  <c r="A199" i="1"/>
  <c r="Q198" i="1"/>
  <c r="O198" i="1"/>
  <c r="M198" i="1"/>
  <c r="A198" i="1"/>
  <c r="Q197" i="1"/>
  <c r="O197" i="1"/>
  <c r="M197" i="1"/>
  <c r="A197" i="1"/>
  <c r="Q196" i="1"/>
  <c r="O196" i="1"/>
  <c r="M196" i="1"/>
  <c r="A196" i="1"/>
  <c r="Q195" i="1"/>
  <c r="O195" i="1"/>
  <c r="M195" i="1"/>
  <c r="A195" i="1"/>
  <c r="Q194" i="1"/>
  <c r="O194" i="1"/>
  <c r="M194" i="1"/>
  <c r="A194" i="1"/>
  <c r="Q193" i="1"/>
  <c r="O193" i="1"/>
  <c r="M193" i="1"/>
  <c r="A193" i="1"/>
  <c r="Q192" i="1"/>
  <c r="O192" i="1"/>
  <c r="M192" i="1"/>
  <c r="A192" i="1"/>
  <c r="Q191" i="1"/>
  <c r="O191" i="1"/>
  <c r="M191" i="1"/>
  <c r="A191" i="1"/>
  <c r="Q190" i="1"/>
  <c r="O190" i="1"/>
  <c r="M190" i="1"/>
  <c r="A190" i="1"/>
  <c r="Q189" i="1"/>
  <c r="O189" i="1"/>
  <c r="M189" i="1"/>
  <c r="A189" i="1"/>
  <c r="Q188" i="1"/>
  <c r="O188" i="1"/>
  <c r="M188" i="1"/>
  <c r="A188" i="1"/>
  <c r="Q187" i="1"/>
  <c r="O187" i="1"/>
  <c r="M187" i="1"/>
  <c r="A187" i="1"/>
  <c r="Q186" i="1"/>
  <c r="O186" i="1"/>
  <c r="M186" i="1"/>
  <c r="A186" i="1"/>
  <c r="Q185" i="1"/>
  <c r="O185" i="1"/>
  <c r="M185" i="1"/>
  <c r="A185" i="1"/>
  <c r="Q184" i="1"/>
  <c r="O184" i="1"/>
  <c r="M184" i="1"/>
  <c r="A184" i="1"/>
  <c r="Q183" i="1"/>
  <c r="O183" i="1"/>
  <c r="M183" i="1"/>
  <c r="A183" i="1"/>
  <c r="Q182" i="1"/>
  <c r="O182" i="1"/>
  <c r="M182" i="1"/>
  <c r="A182" i="1"/>
  <c r="Q181" i="1"/>
  <c r="O181" i="1"/>
  <c r="M181" i="1"/>
  <c r="A181" i="1"/>
  <c r="Q180" i="1"/>
  <c r="O180" i="1"/>
  <c r="M180" i="1"/>
  <c r="A180" i="1"/>
  <c r="Q179" i="1"/>
  <c r="O179" i="1"/>
  <c r="M179" i="1"/>
  <c r="A179" i="1"/>
  <c r="Q178" i="1"/>
  <c r="O178" i="1"/>
  <c r="M178" i="1"/>
  <c r="A178" i="1"/>
  <c r="Q177" i="1"/>
  <c r="O177" i="1"/>
  <c r="M177" i="1"/>
  <c r="A177" i="1"/>
  <c r="Q176" i="1"/>
  <c r="O176" i="1"/>
  <c r="M176" i="1"/>
  <c r="A176" i="1"/>
  <c r="Q175" i="1"/>
  <c r="O175" i="1"/>
  <c r="M175" i="1"/>
  <c r="A175" i="1"/>
  <c r="Q174" i="1"/>
  <c r="O174" i="1"/>
  <c r="M174" i="1"/>
  <c r="A174" i="1"/>
  <c r="Q173" i="1"/>
  <c r="O173" i="1"/>
  <c r="M173" i="1"/>
  <c r="A173" i="1"/>
  <c r="Q172" i="1"/>
  <c r="O172" i="1"/>
  <c r="M172" i="1"/>
  <c r="A172" i="1"/>
  <c r="Q171" i="1"/>
  <c r="O171" i="1"/>
  <c r="M171" i="1"/>
  <c r="A171" i="1"/>
  <c r="Q170" i="1"/>
  <c r="O170" i="1"/>
  <c r="M170" i="1"/>
  <c r="A170" i="1"/>
  <c r="Q169" i="1"/>
  <c r="O169" i="1"/>
  <c r="M169" i="1"/>
  <c r="A169" i="1"/>
  <c r="Q168" i="1"/>
  <c r="O168" i="1"/>
  <c r="M168" i="1"/>
  <c r="A168" i="1"/>
  <c r="Q167" i="1"/>
  <c r="O167" i="1"/>
  <c r="M167" i="1"/>
  <c r="A167" i="1"/>
  <c r="Q166" i="1"/>
  <c r="O166" i="1"/>
  <c r="M166" i="1"/>
  <c r="A166" i="1"/>
  <c r="Q165" i="1"/>
  <c r="O165" i="1"/>
  <c r="M165" i="1"/>
  <c r="A165" i="1"/>
  <c r="Q164" i="1"/>
  <c r="O164" i="1"/>
  <c r="M164" i="1"/>
  <c r="A164" i="1"/>
  <c r="Q163" i="1"/>
  <c r="O163" i="1"/>
  <c r="M163" i="1"/>
  <c r="A163" i="1"/>
  <c r="Q162" i="1"/>
  <c r="O162" i="1"/>
  <c r="M162" i="1"/>
  <c r="A162" i="1"/>
  <c r="Q161" i="1"/>
  <c r="O161" i="1"/>
  <c r="M161" i="1"/>
  <c r="A161" i="1"/>
  <c r="Q160" i="1"/>
  <c r="O160" i="1"/>
  <c r="M160" i="1"/>
  <c r="A160" i="1"/>
  <c r="Q159" i="1"/>
  <c r="O159" i="1"/>
  <c r="M159" i="1"/>
  <c r="A159" i="1"/>
  <c r="Q158" i="1"/>
  <c r="O158" i="1"/>
  <c r="M158" i="1"/>
  <c r="A158" i="1"/>
  <c r="Q157" i="1"/>
  <c r="O157" i="1"/>
  <c r="M157" i="1"/>
  <c r="A157" i="1"/>
  <c r="Q156" i="1"/>
  <c r="O156" i="1"/>
  <c r="M156" i="1"/>
  <c r="A156" i="1"/>
  <c r="Q155" i="1"/>
  <c r="O155" i="1"/>
  <c r="M155" i="1"/>
  <c r="A155" i="1"/>
  <c r="Q154" i="1"/>
  <c r="O154" i="1"/>
  <c r="M154" i="1"/>
  <c r="A154" i="1"/>
  <c r="Q153" i="1"/>
  <c r="O153" i="1"/>
  <c r="M153" i="1"/>
  <c r="A153" i="1"/>
  <c r="Q152" i="1"/>
  <c r="O152" i="1"/>
  <c r="M152" i="1"/>
  <c r="A152" i="1"/>
  <c r="Q151" i="1"/>
  <c r="O151" i="1"/>
  <c r="M151" i="1"/>
  <c r="A151" i="1"/>
  <c r="Q150" i="1"/>
  <c r="O150" i="1"/>
  <c r="M150" i="1"/>
  <c r="A150" i="1"/>
  <c r="Q149" i="1"/>
  <c r="O149" i="1"/>
  <c r="M149" i="1"/>
  <c r="A149" i="1"/>
  <c r="Q148" i="1"/>
  <c r="O148" i="1"/>
  <c r="M148" i="1"/>
  <c r="A148" i="1"/>
  <c r="Q147" i="1"/>
  <c r="O147" i="1"/>
  <c r="M147" i="1"/>
  <c r="A147" i="1"/>
  <c r="Q146" i="1"/>
  <c r="O146" i="1"/>
  <c r="M146" i="1"/>
  <c r="A146" i="1"/>
  <c r="Q145" i="1"/>
  <c r="O145" i="1"/>
  <c r="M145" i="1"/>
  <c r="A145" i="1"/>
  <c r="Q144" i="1"/>
  <c r="O144" i="1"/>
  <c r="M144" i="1"/>
  <c r="A144" i="1"/>
  <c r="Q143" i="1"/>
  <c r="O143" i="1"/>
  <c r="M143" i="1"/>
  <c r="A143" i="1"/>
  <c r="Q142" i="1"/>
  <c r="O142" i="1"/>
  <c r="M142" i="1"/>
  <c r="A142" i="1"/>
  <c r="Q141" i="1"/>
  <c r="O141" i="1"/>
  <c r="M141" i="1"/>
  <c r="A141" i="1"/>
  <c r="Q140" i="1"/>
  <c r="O140" i="1"/>
  <c r="M140" i="1"/>
  <c r="A140" i="1"/>
  <c r="Q139" i="1"/>
  <c r="O139" i="1"/>
  <c r="M139" i="1"/>
  <c r="A139" i="1"/>
  <c r="Q138" i="1"/>
  <c r="O138" i="1"/>
  <c r="M138" i="1"/>
  <c r="A138" i="1"/>
  <c r="Q137" i="1"/>
  <c r="O137" i="1"/>
  <c r="M137" i="1"/>
  <c r="A137" i="1"/>
  <c r="Q136" i="1"/>
  <c r="O136" i="1"/>
  <c r="M136" i="1"/>
  <c r="A136" i="1"/>
  <c r="Q135" i="1"/>
  <c r="O135" i="1"/>
  <c r="M135" i="1"/>
  <c r="A135" i="1"/>
  <c r="Q134" i="1"/>
  <c r="O134" i="1"/>
  <c r="M134" i="1"/>
  <c r="A134" i="1"/>
  <c r="Q133" i="1"/>
  <c r="O133" i="1"/>
  <c r="M133" i="1"/>
  <c r="A133" i="1"/>
  <c r="Q132" i="1"/>
  <c r="O132" i="1"/>
  <c r="M132" i="1"/>
  <c r="A132" i="1"/>
  <c r="Q131" i="1"/>
  <c r="O131" i="1"/>
  <c r="M131" i="1"/>
  <c r="A131" i="1"/>
  <c r="Q130" i="1"/>
  <c r="O130" i="1"/>
  <c r="M130" i="1"/>
  <c r="A130" i="1"/>
  <c r="Q129" i="1"/>
  <c r="O129" i="1"/>
  <c r="M129" i="1"/>
  <c r="A129" i="1"/>
  <c r="Q128" i="1"/>
  <c r="O128" i="1"/>
  <c r="M128" i="1"/>
  <c r="A128" i="1"/>
  <c r="Q127" i="1"/>
  <c r="O127" i="1"/>
  <c r="M127" i="1"/>
  <c r="A127" i="1"/>
  <c r="Q126" i="1"/>
  <c r="O126" i="1"/>
  <c r="M126" i="1"/>
  <c r="A126" i="1"/>
  <c r="Q125" i="1"/>
  <c r="O125" i="1"/>
  <c r="M125" i="1"/>
  <c r="A125" i="1"/>
  <c r="Q124" i="1"/>
  <c r="O124" i="1"/>
  <c r="M124" i="1"/>
  <c r="A124" i="1"/>
  <c r="Q123" i="1"/>
  <c r="O123" i="1"/>
  <c r="M123" i="1"/>
  <c r="A123" i="1"/>
  <c r="Q122" i="1"/>
  <c r="O122" i="1"/>
  <c r="M122" i="1"/>
  <c r="A122" i="1"/>
  <c r="Q121" i="1"/>
  <c r="O121" i="1"/>
  <c r="M121" i="1"/>
  <c r="A121" i="1"/>
  <c r="Q120" i="1"/>
  <c r="O120" i="1"/>
  <c r="M120" i="1"/>
  <c r="A120" i="1"/>
  <c r="Q119" i="1"/>
  <c r="O119" i="1"/>
  <c r="M119" i="1"/>
  <c r="A119" i="1"/>
  <c r="Q118" i="1"/>
  <c r="O118" i="1"/>
  <c r="M118" i="1"/>
  <c r="A118" i="1"/>
  <c r="Q117" i="1"/>
  <c r="O117" i="1"/>
  <c r="M117" i="1"/>
  <c r="A117" i="1"/>
  <c r="Q116" i="1"/>
  <c r="O116" i="1"/>
  <c r="M116" i="1"/>
  <c r="A116" i="1"/>
  <c r="Q115" i="1"/>
  <c r="O115" i="1"/>
  <c r="M115" i="1"/>
  <c r="A115" i="1"/>
  <c r="Q114" i="1"/>
  <c r="O114" i="1"/>
  <c r="M114" i="1"/>
  <c r="A114" i="1"/>
  <c r="Q113" i="1"/>
  <c r="O113" i="1"/>
  <c r="M113" i="1"/>
  <c r="A113" i="1"/>
  <c r="Q112" i="1"/>
  <c r="O112" i="1"/>
  <c r="M112" i="1"/>
  <c r="A112" i="1"/>
  <c r="Q111" i="1"/>
  <c r="O111" i="1"/>
  <c r="M111" i="1"/>
  <c r="A111" i="1"/>
  <c r="Q110" i="1"/>
  <c r="O110" i="1"/>
  <c r="M110" i="1"/>
  <c r="A110" i="1"/>
  <c r="Q109" i="1"/>
  <c r="O109" i="1"/>
  <c r="M109" i="1"/>
  <c r="A109" i="1"/>
  <c r="Q108" i="1"/>
  <c r="O108" i="1"/>
  <c r="M108" i="1"/>
  <c r="A108" i="1"/>
  <c r="Q107" i="1"/>
  <c r="O107" i="1"/>
  <c r="M107" i="1"/>
  <c r="A107" i="1"/>
  <c r="Q106" i="1"/>
  <c r="O106" i="1"/>
  <c r="M106" i="1"/>
  <c r="A106" i="1"/>
  <c r="Q105" i="1"/>
  <c r="O105" i="1"/>
  <c r="M105" i="1"/>
  <c r="A105" i="1"/>
  <c r="Q104" i="1"/>
  <c r="O104" i="1"/>
  <c r="M104" i="1"/>
  <c r="A104" i="1"/>
  <c r="Q103" i="1"/>
  <c r="O103" i="1"/>
  <c r="M103" i="1"/>
  <c r="A103" i="1"/>
  <c r="Q102" i="1"/>
  <c r="O102" i="1"/>
  <c r="M102" i="1"/>
  <c r="A102" i="1"/>
  <c r="Q101" i="1"/>
  <c r="O101" i="1"/>
  <c r="M101" i="1"/>
  <c r="A101" i="1"/>
  <c r="Q100" i="1"/>
  <c r="O100" i="1"/>
  <c r="M100" i="1"/>
  <c r="A100" i="1"/>
  <c r="Q99" i="1"/>
  <c r="O99" i="1"/>
  <c r="M99" i="1"/>
  <c r="A99" i="1"/>
  <c r="Q98" i="1"/>
  <c r="O98" i="1"/>
  <c r="M98" i="1"/>
  <c r="A98" i="1"/>
  <c r="Q97" i="1"/>
  <c r="O97" i="1"/>
  <c r="M97" i="1"/>
  <c r="A97" i="1"/>
  <c r="Q96" i="1"/>
  <c r="O96" i="1"/>
  <c r="M96" i="1"/>
  <c r="A96" i="1"/>
  <c r="Q95" i="1"/>
  <c r="O95" i="1"/>
  <c r="M95" i="1"/>
  <c r="A95" i="1"/>
  <c r="Q94" i="1"/>
  <c r="O94" i="1"/>
  <c r="M94" i="1"/>
  <c r="A94" i="1"/>
  <c r="Q93" i="1"/>
  <c r="O93" i="1"/>
  <c r="M93" i="1"/>
  <c r="A93" i="1"/>
  <c r="Q92" i="1"/>
  <c r="O92" i="1"/>
  <c r="M92" i="1"/>
  <c r="A92" i="1"/>
  <c r="Q91" i="1"/>
  <c r="O91" i="1"/>
  <c r="M91" i="1"/>
  <c r="A91" i="1"/>
  <c r="Q90" i="1"/>
  <c r="O90" i="1"/>
  <c r="M90" i="1"/>
  <c r="A90" i="1"/>
  <c r="Q89" i="1"/>
  <c r="O89" i="1"/>
  <c r="M89" i="1"/>
  <c r="A89" i="1"/>
  <c r="Q88" i="1"/>
  <c r="O88" i="1"/>
  <c r="M88" i="1"/>
  <c r="A88" i="1"/>
  <c r="Q87" i="1"/>
  <c r="O87" i="1"/>
  <c r="M87" i="1"/>
  <c r="A87" i="1"/>
  <c r="Q86" i="1"/>
  <c r="O86" i="1"/>
  <c r="M86" i="1"/>
  <c r="A86" i="1"/>
  <c r="Q85" i="1"/>
  <c r="O85" i="1"/>
  <c r="M85" i="1"/>
  <c r="A85" i="1"/>
  <c r="Q84" i="1"/>
  <c r="O84" i="1"/>
  <c r="M84" i="1"/>
  <c r="A84" i="1"/>
  <c r="Q83" i="1"/>
  <c r="O83" i="1"/>
  <c r="M83" i="1"/>
  <c r="A83" i="1"/>
  <c r="Q82" i="1"/>
  <c r="O82" i="1"/>
  <c r="M82" i="1"/>
  <c r="A82" i="1"/>
  <c r="Q81" i="1"/>
  <c r="O81" i="1"/>
  <c r="M81" i="1"/>
  <c r="A81" i="1"/>
  <c r="Q80" i="1"/>
  <c r="O80" i="1"/>
  <c r="M80" i="1"/>
  <c r="A80" i="1"/>
  <c r="Q79" i="1"/>
  <c r="O79" i="1"/>
  <c r="M79" i="1"/>
  <c r="A79" i="1"/>
  <c r="Q78" i="1"/>
  <c r="O78" i="1"/>
  <c r="M78" i="1"/>
  <c r="A78" i="1"/>
  <c r="Q77" i="1"/>
  <c r="O77" i="1"/>
  <c r="M77" i="1"/>
  <c r="A77" i="1"/>
  <c r="Q76" i="1"/>
  <c r="O76" i="1"/>
  <c r="M76" i="1"/>
  <c r="A76" i="1"/>
  <c r="Q75" i="1"/>
  <c r="O75" i="1"/>
  <c r="M75" i="1"/>
  <c r="A75" i="1"/>
  <c r="Q74" i="1"/>
  <c r="O74" i="1"/>
  <c r="M74" i="1"/>
  <c r="A74" i="1"/>
  <c r="Q73" i="1"/>
  <c r="O73" i="1"/>
  <c r="M73" i="1"/>
  <c r="A73" i="1"/>
  <c r="Q72" i="1"/>
  <c r="O72" i="1"/>
  <c r="M72" i="1"/>
  <c r="A72" i="1"/>
  <c r="Q71" i="1"/>
  <c r="O71" i="1"/>
  <c r="M71" i="1"/>
  <c r="A71" i="1"/>
  <c r="Q70" i="1"/>
  <c r="O70" i="1"/>
  <c r="M70" i="1"/>
  <c r="A70" i="1"/>
  <c r="Q69" i="1"/>
  <c r="O69" i="1"/>
  <c r="M69" i="1"/>
  <c r="A69" i="1"/>
  <c r="Q68" i="1"/>
  <c r="O68" i="1"/>
  <c r="M68" i="1"/>
  <c r="A68" i="1"/>
  <c r="Q67" i="1"/>
  <c r="O67" i="1"/>
  <c r="M67" i="1"/>
  <c r="A67" i="1"/>
  <c r="Q66" i="1"/>
  <c r="O66" i="1"/>
  <c r="M66" i="1"/>
  <c r="A66" i="1"/>
  <c r="Q65" i="1"/>
  <c r="O65" i="1"/>
  <c r="M65" i="1"/>
  <c r="A65" i="1"/>
  <c r="Q64" i="1"/>
  <c r="O64" i="1"/>
  <c r="M64" i="1"/>
  <c r="A64" i="1"/>
  <c r="Q63" i="1"/>
  <c r="O63" i="1"/>
  <c r="M63" i="1"/>
  <c r="A63" i="1"/>
  <c r="Q62" i="1"/>
  <c r="O62" i="1"/>
  <c r="M62" i="1"/>
  <c r="A62" i="1"/>
  <c r="Q61" i="1"/>
  <c r="O61" i="1"/>
  <c r="M61" i="1"/>
  <c r="A61" i="1"/>
  <c r="Q60" i="1"/>
  <c r="O60" i="1"/>
  <c r="M60" i="1"/>
  <c r="A60" i="1"/>
  <c r="Q59" i="1"/>
  <c r="O59" i="1"/>
  <c r="M59" i="1"/>
  <c r="A59" i="1"/>
  <c r="Q58" i="1"/>
  <c r="O58" i="1"/>
  <c r="M58" i="1"/>
  <c r="A58" i="1"/>
  <c r="Q57" i="1"/>
  <c r="O57" i="1"/>
  <c r="M57" i="1"/>
  <c r="A57" i="1"/>
  <c r="Q56" i="1"/>
  <c r="O56" i="1"/>
  <c r="M56" i="1"/>
  <c r="A56" i="1"/>
  <c r="Q55" i="1"/>
  <c r="O55" i="1"/>
  <c r="M55" i="1"/>
  <c r="A55" i="1"/>
  <c r="Q54" i="1"/>
  <c r="O54" i="1"/>
  <c r="M54" i="1"/>
  <c r="A54" i="1"/>
  <c r="Q53" i="1"/>
  <c r="O53" i="1"/>
  <c r="M53" i="1"/>
  <c r="A53" i="1"/>
  <c r="Q52" i="1"/>
  <c r="O52" i="1"/>
  <c r="M52" i="1"/>
  <c r="A52" i="1"/>
  <c r="Q51" i="1"/>
  <c r="O51" i="1"/>
  <c r="M51" i="1"/>
  <c r="A51" i="1"/>
  <c r="Q50" i="1"/>
  <c r="O50" i="1"/>
  <c r="M50" i="1"/>
  <c r="A50" i="1"/>
  <c r="Q49" i="1"/>
  <c r="O49" i="1"/>
  <c r="M49" i="1"/>
  <c r="A49" i="1"/>
  <c r="Q48" i="1"/>
  <c r="O48" i="1"/>
  <c r="M48" i="1"/>
  <c r="A48" i="1"/>
  <c r="Q47" i="1"/>
  <c r="O47" i="1"/>
  <c r="M47" i="1"/>
  <c r="A47" i="1"/>
  <c r="Q46" i="1"/>
  <c r="O46" i="1"/>
  <c r="M46" i="1"/>
  <c r="A46" i="1"/>
  <c r="Q45" i="1"/>
  <c r="O45" i="1"/>
  <c r="M45" i="1"/>
  <c r="A45" i="1"/>
  <c r="Q44" i="1"/>
  <c r="O44" i="1"/>
  <c r="M44" i="1"/>
  <c r="A44" i="1"/>
  <c r="Q43" i="1"/>
  <c r="O43" i="1"/>
  <c r="M43" i="1"/>
  <c r="A43" i="1"/>
  <c r="Q42" i="1"/>
  <c r="O42" i="1"/>
  <c r="M42" i="1"/>
  <c r="A42" i="1"/>
  <c r="Q41" i="1"/>
  <c r="O41" i="1"/>
  <c r="M41" i="1"/>
  <c r="A41" i="1"/>
  <c r="Q40" i="1"/>
  <c r="O40" i="1"/>
  <c r="M40" i="1"/>
  <c r="A40" i="1"/>
  <c r="Q39" i="1"/>
  <c r="O39" i="1"/>
  <c r="M39" i="1"/>
  <c r="A39" i="1"/>
  <c r="Q38" i="1"/>
  <c r="O38" i="1"/>
  <c r="M38" i="1"/>
  <c r="A38" i="1"/>
  <c r="Q37" i="1"/>
  <c r="O37" i="1"/>
  <c r="M37" i="1"/>
  <c r="A37" i="1"/>
  <c r="Q36" i="1"/>
  <c r="O36" i="1"/>
  <c r="M36" i="1"/>
  <c r="A36" i="1"/>
  <c r="Q35" i="1"/>
  <c r="O35" i="1"/>
  <c r="M35" i="1"/>
  <c r="A35" i="1"/>
  <c r="Q34" i="1"/>
  <c r="O34" i="1"/>
  <c r="M34" i="1"/>
  <c r="A34" i="1"/>
  <c r="Q33" i="1"/>
  <c r="O33" i="1"/>
  <c r="M33" i="1"/>
  <c r="A33" i="1"/>
  <c r="Q32" i="1"/>
  <c r="O32" i="1"/>
  <c r="M32" i="1"/>
  <c r="A32" i="1"/>
  <c r="Q31" i="1"/>
  <c r="O31" i="1"/>
  <c r="M31" i="1"/>
  <c r="A31" i="1"/>
  <c r="Q30" i="1"/>
  <c r="O30" i="1"/>
  <c r="M30" i="1"/>
  <c r="A30" i="1"/>
  <c r="Q29" i="1"/>
  <c r="O29" i="1"/>
  <c r="M29" i="1"/>
  <c r="A29" i="1"/>
  <c r="Q28" i="1"/>
  <c r="O28" i="1"/>
  <c r="M28" i="1"/>
  <c r="A28" i="1"/>
  <c r="Q27" i="1"/>
  <c r="O27" i="1"/>
  <c r="M27" i="1"/>
  <c r="A27" i="1"/>
  <c r="Q26" i="1"/>
  <c r="O26" i="1"/>
  <c r="M26" i="1"/>
  <c r="A26" i="1"/>
  <c r="Q25" i="1"/>
  <c r="O25" i="1"/>
  <c r="M25" i="1"/>
  <c r="A25" i="1"/>
  <c r="Q24" i="1"/>
  <c r="O24" i="1"/>
  <c r="M24" i="1"/>
  <c r="A24" i="1"/>
  <c r="Q23" i="1"/>
  <c r="O23" i="1"/>
  <c r="M23" i="1"/>
  <c r="A23" i="1"/>
  <c r="Q22" i="1"/>
  <c r="O22" i="1"/>
  <c r="M22" i="1"/>
  <c r="A22" i="1"/>
  <c r="Q21" i="1"/>
  <c r="O21" i="1"/>
  <c r="M21" i="1"/>
  <c r="A21" i="1"/>
  <c r="Q20" i="1"/>
  <c r="O20" i="1"/>
  <c r="M20" i="1"/>
  <c r="A20" i="1"/>
  <c r="Q19" i="1"/>
  <c r="O19" i="1"/>
  <c r="M19" i="1"/>
  <c r="A19" i="1"/>
  <c r="Q18" i="1"/>
  <c r="O18" i="1"/>
  <c r="M18" i="1"/>
  <c r="A18" i="1"/>
  <c r="Q17" i="1"/>
  <c r="O17" i="1"/>
  <c r="M17" i="1"/>
  <c r="A17" i="1"/>
  <c r="Q16" i="1"/>
  <c r="O16" i="1"/>
  <c r="M16" i="1"/>
  <c r="A16" i="1"/>
  <c r="Q15" i="1"/>
  <c r="O15" i="1"/>
  <c r="M15" i="1"/>
  <c r="A15" i="1"/>
  <c r="Q14" i="1"/>
  <c r="O14" i="1"/>
  <c r="M14" i="1"/>
  <c r="A14" i="1"/>
  <c r="Q13" i="1"/>
  <c r="O13" i="1"/>
  <c r="M13" i="1"/>
  <c r="A13" i="1"/>
  <c r="Q12" i="1"/>
  <c r="O12" i="1"/>
  <c r="M12" i="1"/>
  <c r="A12" i="1"/>
  <c r="Q11" i="1"/>
  <c r="O11" i="1"/>
  <c r="M11" i="1"/>
  <c r="A11" i="1"/>
  <c r="Q10" i="1"/>
  <c r="O10" i="1"/>
  <c r="M10" i="1"/>
  <c r="A10" i="1"/>
  <c r="Q9" i="1"/>
  <c r="O9" i="1"/>
  <c r="M9" i="1"/>
  <c r="A9" i="1"/>
  <c r="Q8" i="1"/>
  <c r="O8" i="1"/>
  <c r="M8" i="1"/>
  <c r="A8" i="1"/>
  <c r="Q7" i="1"/>
  <c r="O7" i="1"/>
  <c r="M7" i="1"/>
  <c r="A7" i="1"/>
  <c r="Q6" i="1"/>
  <c r="O6" i="1"/>
  <c r="M6" i="1"/>
  <c r="A6" i="1"/>
  <c r="Q5" i="1"/>
  <c r="O5" i="1"/>
  <c r="M5" i="1"/>
  <c r="A5" i="1"/>
  <c r="Q4" i="1"/>
  <c r="O4" i="1"/>
  <c r="M4" i="1"/>
  <c r="A4" i="1"/>
  <c r="Q3" i="1"/>
  <c r="O3" i="1"/>
  <c r="N3" i="1"/>
  <c r="M3" i="1"/>
  <c r="A3" i="1"/>
  <c r="P1" i="1"/>
</calcChain>
</file>

<file path=xl/sharedStrings.xml><?xml version="1.0" encoding="utf-8"?>
<sst xmlns="http://schemas.openxmlformats.org/spreadsheetml/2006/main" count="1151" uniqueCount="245">
  <si>
    <t>■ヤフオク販売実績リスト</t>
  </si>
  <si>
    <t>登録数</t>
  </si>
  <si>
    <t>No</t>
  </si>
  <si>
    <t>サイト名</t>
  </si>
  <si>
    <t>商品タイトル</t>
  </si>
  <si>
    <t>落札価格</t>
  </si>
  <si>
    <t>終了日</t>
  </si>
  <si>
    <t>入札数</t>
  </si>
  <si>
    <t>サムネイル画像URL</t>
  </si>
  <si>
    <t>商品ID</t>
  </si>
  <si>
    <t>詳細ページのURL</t>
  </si>
  <si>
    <t>実サイト商品ページのURL</t>
  </si>
  <si>
    <t>開始価格</t>
  </si>
  <si>
    <t>出品者ID</t>
  </si>
  <si>
    <t>Amazon検索ページ</t>
  </si>
  <si>
    <t>オークファン検索ページ（準備中）</t>
  </si>
  <si>
    <t>登録済み</t>
  </si>
  <si>
    <t>ASIN記載</t>
  </si>
  <si>
    <t>リンク先</t>
  </si>
  <si>
    <t>ヤフオク</t>
  </si>
  <si>
    <t>v590495658</t>
  </si>
  <si>
    <t>https://aucview.aucfan.com/yahoo/v590495658/</t>
  </si>
  <si>
    <t>https://page.auctions.yahoo.co.jp/jp/auction/v590495658</t>
  </si>
  <si>
    <t>koumei_camera</t>
  </si>
  <si>
    <t>u227940215</t>
  </si>
  <si>
    <t>https://aucview.aucfan.com/yahoo/u227940215/</t>
  </si>
  <si>
    <t>https://page.auctions.yahoo.co.jp/jp/auction/u227940215</t>
  </si>
  <si>
    <t>p642449702</t>
  </si>
  <si>
    <t>https://aucview.aucfan.com/yahoo/p642449702/</t>
  </si>
  <si>
    <t>https://page.auctions.yahoo.co.jp/jp/auction/p642449702</t>
  </si>
  <si>
    <t>zha_1687</t>
  </si>
  <si>
    <t>m282587261</t>
  </si>
  <si>
    <t>https://aucview.aucfan.com/yahoo/m282587261/</t>
  </si>
  <si>
    <t>https://page.auctions.yahoo.co.jp/jp/auction/m282587261</t>
  </si>
  <si>
    <t>v586047402</t>
  </si>
  <si>
    <t>https://aucview.aucfan.com/yahoo/v586047402/</t>
  </si>
  <si>
    <t>https://page.auctions.yahoo.co.jp/jp/auction/v586047402</t>
  </si>
  <si>
    <t>q247441179</t>
  </si>
  <si>
    <t>https://aucview.aucfan.com/yahoo/q247441179/</t>
  </si>
  <si>
    <t>https://page.auctions.yahoo.co.jp/jp/auction/q247441179</t>
  </si>
  <si>
    <t>e308566122</t>
  </si>
  <si>
    <t>https://aucview.aucfan.com/yahoo/e308566122/</t>
  </si>
  <si>
    <t>https://page.auctions.yahoo.co.jp/jp/auction/e308566122</t>
  </si>
  <si>
    <t>x578491129</t>
  </si>
  <si>
    <t>https://aucview.aucfan.com/yahoo/x578491129/</t>
  </si>
  <si>
    <t>https://page.auctions.yahoo.co.jp/jp/auction/x578491129</t>
  </si>
  <si>
    <t>s619685875</t>
  </si>
  <si>
    <t>https://aucview.aucfan.com/yahoo/s619685875/</t>
  </si>
  <si>
    <t>https://page.auctions.yahoo.co.jp/jp/auction/s619685875</t>
  </si>
  <si>
    <t>v591331543</t>
  </si>
  <si>
    <t>https://aucview.aucfan.com/yahoo/v591331543/</t>
  </si>
  <si>
    <t>https://page.auctions.yahoo.co.jp/jp/auction/v591331543</t>
  </si>
  <si>
    <t>f305812365</t>
  </si>
  <si>
    <t>https://aucview.aucfan.com/yahoo/f305812365/</t>
  </si>
  <si>
    <t>https://page.auctions.yahoo.co.jp/jp/auction/f305812365</t>
  </si>
  <si>
    <t>j519255003</t>
  </si>
  <si>
    <t>https://aucview.aucfan.com/yahoo/j519255003/</t>
  </si>
  <si>
    <t>https://page.auctions.yahoo.co.jp/jp/auction/j519255003</t>
  </si>
  <si>
    <t>n298159791</t>
  </si>
  <si>
    <t>https://aucview.aucfan.com/yahoo/n298159791/</t>
  </si>
  <si>
    <t>https://page.auctions.yahoo.co.jp/jp/auction/n298159791</t>
  </si>
  <si>
    <t>toip_koa</t>
  </si>
  <si>
    <t>w268039085</t>
  </si>
  <si>
    <t>https://aucview.aucfan.com/yahoo/w268039085/</t>
  </si>
  <si>
    <t>https://page.auctions.yahoo.co.jp/jp/auction/w268039085</t>
  </si>
  <si>
    <t>b344780286</t>
  </si>
  <si>
    <t>https://aucview.aucfan.com/yahoo/b344780286/</t>
  </si>
  <si>
    <t>https://page.auctions.yahoo.co.jp/jp/auction/b344780286</t>
  </si>
  <si>
    <t>n300604938</t>
  </si>
  <si>
    <t>https://aucview.aucfan.com/yahoo/n300604938/</t>
  </si>
  <si>
    <t>https://page.auctions.yahoo.co.jp/jp/auction/n300604938</t>
  </si>
  <si>
    <t>o269546898</t>
  </si>
  <si>
    <t>https://aucview.aucfan.com/yahoo/o269546898/</t>
  </si>
  <si>
    <t>https://page.auctions.yahoo.co.jp/jp/auction/o269546898</t>
  </si>
  <si>
    <t>r280766693</t>
  </si>
  <si>
    <t>https://aucview.aucfan.com/yahoo/r280766693/</t>
  </si>
  <si>
    <t>https://page.auctions.yahoo.co.jp/jp/auction/r280766693</t>
  </si>
  <si>
    <t>g304788903</t>
  </si>
  <si>
    <t>https://aucview.aucfan.com/yahoo/g304788903/</t>
  </si>
  <si>
    <t>https://page.auctions.yahoo.co.jp/jp/auction/g304788903</t>
  </si>
  <si>
    <t>m286148514</t>
  </si>
  <si>
    <t>https://aucview.aucfan.com/yahoo/m286148514/</t>
  </si>
  <si>
    <t>https://page.auctions.yahoo.co.jp/jp/auction/m286148514</t>
  </si>
  <si>
    <t>l475579213</t>
  </si>
  <si>
    <t>https://aucview.aucfan.com/yahoo/l475579213/</t>
  </si>
  <si>
    <t>https://page.auctions.yahoo.co.jp/jp/auction/l475579213</t>
  </si>
  <si>
    <t>o270060838</t>
  </si>
  <si>
    <t>https://aucview.aucfan.com/yahoo/o270060838/</t>
  </si>
  <si>
    <t>https://page.auctions.yahoo.co.jp/jp/auction/o270060838</t>
  </si>
  <si>
    <t>https://aucview.aucfan.com/yahoo/331154454/</t>
  </si>
  <si>
    <t>k331880166</t>
  </si>
  <si>
    <t>https://aucview.aucfan.com/yahoo/k331880166/</t>
  </si>
  <si>
    <t>https://aucview.aucfan.com/yahoo/331154455/</t>
  </si>
  <si>
    <t>k331880167</t>
  </si>
  <si>
    <t>https://aucview.aucfan.com/yahoo/k331880167/</t>
  </si>
  <si>
    <t>https://aucview.aucfan.com/yahoo/331154456/</t>
  </si>
  <si>
    <t>k331880168</t>
  </si>
  <si>
    <t>https://aucview.aucfan.com/yahoo/k331880168/</t>
  </si>
  <si>
    <t>https://aucview.aucfan.com/yahoo/331154457/</t>
  </si>
  <si>
    <t>k331880169</t>
  </si>
  <si>
    <t>https://aucview.aucfan.com/yahoo/k331880169/</t>
  </si>
  <si>
    <t>https://aucview.aucfan.com/yahoo/331154458/</t>
  </si>
  <si>
    <t>k331880170</t>
  </si>
  <si>
    <t>https://aucview.aucfan.com/yahoo/k331880170/</t>
  </si>
  <si>
    <t>https://aucview.aucfan.com/yahoo/331154459/</t>
  </si>
  <si>
    <t>k331880171</t>
  </si>
  <si>
    <t>https://aucview.aucfan.com/yahoo/k331880171/</t>
  </si>
  <si>
    <t>https://aucview.aucfan.com/yahoo/331154460/</t>
  </si>
  <si>
    <t>k331880172</t>
  </si>
  <si>
    <t>https://aucview.aucfan.com/yahoo/k331880172/</t>
  </si>
  <si>
    <t>https://aucview.aucfan.com/yahoo/331154461/</t>
  </si>
  <si>
    <t>k331880173</t>
  </si>
  <si>
    <t>https://aucview.aucfan.com/yahoo/k331880173/</t>
  </si>
  <si>
    <t>https://aucview.aucfan.com/yahoo/331154462/</t>
  </si>
  <si>
    <t>k331880174</t>
  </si>
  <si>
    <t>https://aucview.aucfan.com/yahoo/k331880174/</t>
  </si>
  <si>
    <t>https://aucview.aucfan.com/yahoo/331154463/</t>
  </si>
  <si>
    <t>k331880175</t>
  </si>
  <si>
    <t>https://aucview.aucfan.com/yahoo/k331880175/</t>
  </si>
  <si>
    <t>https://aucview.aucfan.com/yahoo/331154464/</t>
  </si>
  <si>
    <t>k331880176</t>
  </si>
  <si>
    <t>https://aucview.aucfan.com/yahoo/k331880176/</t>
  </si>
  <si>
    <t>https://aucview.aucfan.com/yahoo/331154465/</t>
  </si>
  <si>
    <t>k331880177</t>
  </si>
  <si>
    <t>https://aucview.aucfan.com/yahoo/k331880177/</t>
  </si>
  <si>
    <t>https://aucview.aucfan.com/yahoo/331154466/</t>
  </si>
  <si>
    <t>k331880178</t>
  </si>
  <si>
    <t>https://aucview.aucfan.com/yahoo/k331880178/</t>
  </si>
  <si>
    <t>https://aucview.aucfan.com/yahoo/331154467/</t>
  </si>
  <si>
    <t>k331880179</t>
  </si>
  <si>
    <t>https://aucview.aucfan.com/yahoo/k331880179/</t>
  </si>
  <si>
    <t>https://aucview.aucfan.com/yahoo/331154468/</t>
  </si>
  <si>
    <t>k331880180</t>
  </si>
  <si>
    <t>https://aucview.aucfan.com/yahoo/k331880180/</t>
  </si>
  <si>
    <t>https://aucview.aucfan.com/yahoo/331154469/</t>
  </si>
  <si>
    <t>k331880181</t>
  </si>
  <si>
    <t>https://aucview.aucfan.com/yahoo/k331880181/</t>
  </si>
  <si>
    <t>https://aucview.aucfan.com/yahoo/331154470/</t>
  </si>
  <si>
    <t>k331880182</t>
  </si>
  <si>
    <t>https://aucview.aucfan.com/yahoo/k331880182/</t>
  </si>
  <si>
    <t>https://aucview.aucfan.com/yahoo/331154471/</t>
  </si>
  <si>
    <t>k331880183</t>
  </si>
  <si>
    <t>https://aucview.aucfan.com/yahoo/k331880183/</t>
  </si>
  <si>
    <t>https://aucview.aucfan.com/yahoo/331154472/</t>
  </si>
  <si>
    <t>k331880184</t>
  </si>
  <si>
    <t>https://aucview.aucfan.com/yahoo/k331880184/</t>
  </si>
  <si>
    <t>https://aucview.aucfan.com/yahoo/331154473/</t>
  </si>
  <si>
    <t>k331880185</t>
  </si>
  <si>
    <t>https://aucview.aucfan.com/yahoo/k331880185/</t>
  </si>
  <si>
    <t>https://aucview.aucfan.com/yahoo/331154474/</t>
  </si>
  <si>
    <t>k331880186</t>
  </si>
  <si>
    <t>https://aucview.aucfan.com/yahoo/k331880186/</t>
  </si>
  <si>
    <t>https://aucview.aucfan.com/yahoo/331154475/</t>
  </si>
  <si>
    <t>k331880187</t>
  </si>
  <si>
    <t>https://aucview.aucfan.com/yahoo/k331880187/</t>
  </si>
  <si>
    <t>https://aucview.aucfan.com/yahoo/331154476/</t>
  </si>
  <si>
    <t>k331880188</t>
  </si>
  <si>
    <t>https://aucview.aucfan.com/yahoo/k331880188/</t>
  </si>
  <si>
    <t>https://aucview.aucfan.com/yahoo/331154477/</t>
  </si>
  <si>
    <t>k331880189</t>
  </si>
  <si>
    <t>https://aucview.aucfan.com/yahoo/k331880189/</t>
  </si>
  <si>
    <t>https://aucview.aucfan.com/yahoo/331154478/</t>
  </si>
  <si>
    <t>k331880190</t>
  </si>
  <si>
    <t>https://aucview.aucfan.com/yahoo/k331880190/</t>
  </si>
  <si>
    <t>https://aucview.aucfan.com/yahoo/331154479/</t>
  </si>
  <si>
    <t>k331880191</t>
  </si>
  <si>
    <t>https://aucview.aucfan.com/yahoo/k331880191/</t>
  </si>
  <si>
    <t>https://aucview.aucfan.com/yahoo/331154480/</t>
  </si>
  <si>
    <t>k331880192</t>
  </si>
  <si>
    <t>https://aucview.aucfan.com/yahoo/k331880192/</t>
  </si>
  <si>
    <t>https://aucview.aucfan.com/yahoo/331154481/</t>
  </si>
  <si>
    <t>k331880193</t>
  </si>
  <si>
    <t>https://aucview.aucfan.com/yahoo/k331880193/</t>
  </si>
  <si>
    <t>https://aucview.aucfan.com/yahoo/331154482/</t>
  </si>
  <si>
    <t>k331880194</t>
  </si>
  <si>
    <t>https://aucview.aucfan.com/yahoo/k331880194/</t>
  </si>
  <si>
    <t>https://aucview.aucfan.com/yahoo/331154483/</t>
  </si>
  <si>
    <t>k331880195</t>
  </si>
  <si>
    <t>https://aucview.aucfan.com/yahoo/k331880195/</t>
  </si>
  <si>
    <t>https://aucview.aucfan.com/yahoo/331154484/</t>
  </si>
  <si>
    <t>k331880196</t>
  </si>
  <si>
    <t>https://aucview.aucfan.com/yahoo/k331880196/</t>
  </si>
  <si>
    <t>https://aucview.aucfan.com/yahoo/331154485/</t>
  </si>
  <si>
    <t>k331880197</t>
  </si>
  <si>
    <t>https://aucview.aucfan.com/yahoo/k331880197/</t>
  </si>
  <si>
    <t>https://aucview.aucfan.com/yahoo/331154486/</t>
  </si>
  <si>
    <t>k331880198</t>
  </si>
  <si>
    <t>https://aucview.aucfan.com/yahoo/k331880198/</t>
  </si>
  <si>
    <t>https://aucview.aucfan.com/yahoo/331154487/</t>
  </si>
  <si>
    <t>k331880199</t>
  </si>
  <si>
    <t>https://aucview.aucfan.com/yahoo/k331880199/</t>
  </si>
  <si>
    <t>https://aucview.aucfan.com/yahoo/331154488/</t>
  </si>
  <si>
    <t>k331880200</t>
  </si>
  <si>
    <t>https://aucview.aucfan.com/yahoo/k331880200/</t>
  </si>
  <si>
    <t>https://aucview.aucfan.com/yahoo/331154489/</t>
  </si>
  <si>
    <t>k331880201</t>
  </si>
  <si>
    <t>https://aucview.aucfan.com/yahoo/k331880201/</t>
  </si>
  <si>
    <t>https://aucview.aucfan.com/yahoo/331154490/</t>
  </si>
  <si>
    <t>k331880202</t>
  </si>
  <si>
    <t>https://aucview.aucfan.com/yahoo/k331880202/</t>
  </si>
  <si>
    <t>https://aucview.aucfan.com/yahoo/331154491/</t>
  </si>
  <si>
    <t>k331880203</t>
  </si>
  <si>
    <t>https://aucview.aucfan.com/yahoo/k331880203/</t>
  </si>
  <si>
    <t>https://aucview.aucfan.com/yahoo/331154492/</t>
  </si>
  <si>
    <t>k331880204</t>
  </si>
  <si>
    <t>https://aucview.aucfan.com/yahoo/k331880204/</t>
  </si>
  <si>
    <t>https://aucview.aucfan.com/yahoo/331154493/</t>
  </si>
  <si>
    <t>k331880205</t>
  </si>
  <si>
    <t>https://aucview.aucfan.com/yahoo/k331880205/</t>
  </si>
  <si>
    <t>https://aucview.aucfan.com/yahoo/331154494/</t>
  </si>
  <si>
    <t>k331880206</t>
  </si>
  <si>
    <t>https://aucview.aucfan.com/yahoo/k331880206/</t>
  </si>
  <si>
    <t>https://aucview.aucfan.com/yahoo/331154495/</t>
  </si>
  <si>
    <t>k331880207</t>
  </si>
  <si>
    <t>https://aucview.aucfan.com/yahoo/k331880207/</t>
  </si>
  <si>
    <t>https://aucview.aucfan.com/yahoo/331154496/</t>
  </si>
  <si>
    <t>k331880208</t>
  </si>
  <si>
    <t>https://aucview.aucfan.com/yahoo/k331880208/</t>
  </si>
  <si>
    <t>https://aucview.aucfan.com/yahoo/331154497/</t>
  </si>
  <si>
    <t>k331880209</t>
  </si>
  <si>
    <t>https://aucview.aucfan.com/yahoo/k331880209/</t>
  </si>
  <si>
    <t>https://aucview.aucfan.com/yahoo/331154498/</t>
  </si>
  <si>
    <t xml:space="preserve"> </t>
  </si>
  <si>
    <t>ブラックリスト商品</t>
  </si>
  <si>
    <t>B073QLMF81</t>
  </si>
  <si>
    <t>B073QL4LJ2</t>
  </si>
  <si>
    <t>B073QL2NNZ</t>
  </si>
  <si>
    <t>B073QLQFWT</t>
  </si>
  <si>
    <t>B073QKP5Z7</t>
  </si>
  <si>
    <t>B074FPM6YP</t>
  </si>
  <si>
    <t>B073QN6YWP</t>
  </si>
  <si>
    <t>B073QMHBD6</t>
  </si>
  <si>
    <t>B073QML364</t>
  </si>
  <si>
    <t>B073QMKPX1</t>
  </si>
  <si>
    <t>B073QNDL9N</t>
  </si>
  <si>
    <t>B073QMGBRC</t>
  </si>
  <si>
    <t>B073QNJZD2</t>
  </si>
  <si>
    <t>B07461W6WS</t>
  </si>
  <si>
    <t>B07462K5J4</t>
  </si>
  <si>
    <t>B073QKWP8K</t>
  </si>
  <si>
    <t>B073QM95H6</t>
  </si>
  <si>
    <t>B073QMSXZF</t>
  </si>
  <si>
    <t>B075K8HQJN</t>
  </si>
  <si>
    <r>
      <rPr>
        <sz val="10"/>
        <rFont val="ＭＳ Ｐゴシック"/>
        <charset val="128"/>
      </rPr>
      <t>販売中商品</t>
    </r>
  </si>
  <si>
    <t>Bxxxxxxxxxx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</si>
</sst>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charset val="128"/>
      <scheme val="minor"/>
    </font>
    <font>
      <sz val="10"/>
      <name val="Arial"/>
      <family val="2"/>
    </font>
    <font>
      <u/>
      <sz val="11"/>
      <color rgb="FF800080"/>
      <name val="ＭＳ Ｐゴシック"/>
      <charset val="128"/>
      <scheme val="minor"/>
    </font>
    <font>
      <u/>
      <sz val="11"/>
      <color theme="10"/>
      <name val="ＭＳ Ｐゴシック"/>
      <charset val="128"/>
      <scheme val="minor"/>
    </font>
    <font>
      <sz val="10"/>
      <name val="ＭＳ Ｐゴシック"/>
      <charset val="128"/>
    </font>
    <font>
      <sz val="6"/>
      <name val="ＭＳ Ｐゴシック"/>
      <family val="3"/>
      <charset val="128"/>
      <scheme val="minor"/>
    </font>
  </fonts>
  <fills count="7">
    <fill>
      <patternFill patternType="none"/>
    </fill>
    <fill>
      <patternFill patternType="gray125"/>
    </fill>
    <fill>
      <patternFill patternType="solid">
        <fgColor rgb="FF00B0F0"/>
        <bgColor indexed="64"/>
      </patternFill>
    </fill>
    <fill>
      <patternFill patternType="solid">
        <fgColor rgb="FFFFF2CC"/>
        <bgColor rgb="FFFFF2CC"/>
      </patternFill>
    </fill>
    <fill>
      <patternFill patternType="solid">
        <fgColor rgb="FF00B0F0"/>
        <bgColor rgb="FFFFF2CC"/>
      </patternFill>
    </fill>
    <fill>
      <patternFill patternType="solid">
        <fgColor rgb="FFFFFF00"/>
        <bgColor indexed="64"/>
      </patternFill>
    </fill>
    <fill>
      <patternFill patternType="solid">
        <fgColor theme="5" tint="0.79995117038483843"/>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7">
    <xf numFmtId="0" fontId="0" fillId="0" borderId="0" xfId="0">
      <alignment vertical="center"/>
    </xf>
    <xf numFmtId="0" fontId="0" fillId="2" borderId="0" xfId="0" applyFill="1">
      <alignment vertical="center"/>
    </xf>
    <xf numFmtId="0" fontId="1" fillId="3" borderId="0" xfId="0" applyFont="1" applyFill="1" applyAlignment="1"/>
    <xf numFmtId="0" fontId="1" fillId="4" borderId="0" xfId="0" applyFont="1" applyFill="1" applyAlignment="1"/>
    <xf numFmtId="0" fontId="0" fillId="2" borderId="1" xfId="0" applyFill="1" applyBorder="1">
      <alignment vertical="center"/>
    </xf>
    <xf numFmtId="0" fontId="0" fillId="0" borderId="1" xfId="0" applyBorder="1">
      <alignment vertical="center"/>
    </xf>
    <xf numFmtId="0" fontId="0" fillId="0" borderId="0" xfId="0" applyFont="1" applyFill="1" applyAlignment="1">
      <alignment vertical="center"/>
    </xf>
    <xf numFmtId="14" fontId="0" fillId="0" borderId="0" xfId="0" applyNumberFormat="1" applyFont="1" applyFill="1" applyAlignment="1">
      <alignment vertical="center"/>
    </xf>
    <xf numFmtId="0" fontId="2" fillId="0" borderId="0" xfId="1" applyFont="1" applyFill="1" applyAlignment="1">
      <alignment vertical="center"/>
    </xf>
    <xf numFmtId="0" fontId="3" fillId="0" borderId="0" xfId="1" applyFill="1" applyAlignment="1">
      <alignment vertical="center"/>
    </xf>
    <xf numFmtId="14" fontId="0" fillId="0" borderId="0" xfId="0" applyNumberFormat="1">
      <alignment vertical="center"/>
    </xf>
    <xf numFmtId="0" fontId="3" fillId="0" borderId="0" xfId="1">
      <alignment vertical="center"/>
    </xf>
    <xf numFmtId="0" fontId="0" fillId="5" borderId="2" xfId="0" applyFill="1" applyBorder="1">
      <alignment vertical="center"/>
    </xf>
    <xf numFmtId="0" fontId="0" fillId="5" borderId="1" xfId="0" applyFill="1" applyBorder="1">
      <alignment vertical="center"/>
    </xf>
    <xf numFmtId="0" fontId="3" fillId="6" borderId="1" xfId="1" applyFill="1" applyBorder="1">
      <alignment vertical="center"/>
    </xf>
    <xf numFmtId="14" fontId="0" fillId="0" borderId="1" xfId="0" applyNumberFormat="1" applyBorder="1">
      <alignment vertical="center"/>
    </xf>
    <xf numFmtId="0" fontId="3" fillId="0" borderId="1" xfId="1" applyBorder="1">
      <alignment vertical="center"/>
    </xf>
  </cellXfs>
  <cellStyles count="2">
    <cellStyle name="ハイパーリンク" xfId="1" builtinId="8"/>
    <cellStyle name="標準" xfId="0" builtinId="0"/>
  </cellStyles>
  <dxfs count="1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tint="-0.34998626667073579"/>
        </patternFill>
      </fill>
    </dxf>
    <dxf>
      <fill>
        <patternFill patternType="solid">
          <bgColor theme="0" tint="-0.34998626667073579"/>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3"/>
  <sheetViews>
    <sheetView tabSelected="1" zoomScale="130" zoomScaleNormal="130" workbookViewId="0">
      <pane xSplit="2" ySplit="2" topLeftCell="C3" activePane="bottomRight" state="frozen"/>
      <selection pane="topRight"/>
      <selection pane="bottomLeft"/>
      <selection pane="bottomRight" activeCell="M1" sqref="M1"/>
    </sheetView>
  </sheetViews>
  <sheetFormatPr defaultColWidth="9" defaultRowHeight="13.2" x14ac:dyDescent="0.2"/>
  <cols>
    <col min="1" max="1" width="4" customWidth="1"/>
    <col min="2" max="2" width="8.5546875" customWidth="1"/>
    <col min="3" max="3" width="45.21875" customWidth="1"/>
    <col min="4" max="4" width="6.5546875" customWidth="1"/>
    <col min="5" max="5" width="13.77734375" hidden="1" customWidth="1"/>
    <col min="6" max="6" width="7.5546875" hidden="1" customWidth="1"/>
    <col min="7" max="7" width="20.44140625" customWidth="1"/>
    <col min="8" max="8" width="12.21875" hidden="1" customWidth="1"/>
    <col min="9" max="9" width="41.44140625" hidden="1" customWidth="1"/>
    <col min="10" max="10" width="0.6640625" customWidth="1"/>
    <col min="11" max="11" width="0.5546875" customWidth="1"/>
    <col min="12" max="12" width="2.88671875" customWidth="1"/>
    <col min="13" max="13" width="37.77734375" customWidth="1"/>
    <col min="14" max="14" width="37.77734375" hidden="1" customWidth="1"/>
    <col min="15" max="15" width="10.21875" customWidth="1"/>
    <col min="16" max="16" width="14.77734375" customWidth="1"/>
    <col min="17" max="17" width="48.44140625" customWidth="1"/>
  </cols>
  <sheetData>
    <row r="1" spans="1:17" x14ac:dyDescent="0.2">
      <c r="A1" t="s">
        <v>0</v>
      </c>
      <c r="O1" t="s">
        <v>1</v>
      </c>
      <c r="P1" s="12">
        <f>COUNTA(P3:P467)</f>
        <v>0</v>
      </c>
    </row>
    <row r="2" spans="1:17" x14ac:dyDescent="0.2">
      <c r="A2" s="4" t="s">
        <v>2</v>
      </c>
      <c r="B2" s="4" t="s">
        <v>3</v>
      </c>
      <c r="C2" s="4" t="s">
        <v>4</v>
      </c>
      <c r="D2" s="4" t="s">
        <v>5</v>
      </c>
      <c r="E2" s="4" t="s">
        <v>6</v>
      </c>
      <c r="F2" s="4" t="s">
        <v>7</v>
      </c>
      <c r="G2" s="4" t="s">
        <v>8</v>
      </c>
      <c r="H2" s="4" t="s">
        <v>9</v>
      </c>
      <c r="I2" s="4" t="s">
        <v>10</v>
      </c>
      <c r="J2" s="4" t="s">
        <v>11</v>
      </c>
      <c r="K2" s="4" t="s">
        <v>12</v>
      </c>
      <c r="L2" s="4" t="s">
        <v>13</v>
      </c>
      <c r="M2" s="13" t="s">
        <v>14</v>
      </c>
      <c r="N2" s="13" t="s">
        <v>15</v>
      </c>
      <c r="O2" s="13" t="s">
        <v>16</v>
      </c>
      <c r="P2" s="13" t="s">
        <v>17</v>
      </c>
      <c r="Q2" s="13" t="s">
        <v>18</v>
      </c>
    </row>
    <row r="3" spans="1:17" x14ac:dyDescent="0.2">
      <c r="A3" s="5">
        <f>ROW()-2</f>
        <v>1</v>
      </c>
      <c r="B3" s="5" t="s">
        <v>19</v>
      </c>
      <c r="C3" s="6"/>
      <c r="D3" s="6"/>
      <c r="E3" s="7">
        <v>43406</v>
      </c>
      <c r="F3" s="6">
        <v>1</v>
      </c>
      <c r="G3" s="8"/>
      <c r="H3" s="6" t="s">
        <v>20</v>
      </c>
      <c r="I3" s="6" t="s">
        <v>21</v>
      </c>
      <c r="J3" s="6" t="s">
        <v>22</v>
      </c>
      <c r="K3" s="6">
        <v>1760</v>
      </c>
      <c r="L3" s="6" t="s">
        <v>23</v>
      </c>
      <c r="M3" s="11" t="str">
        <f>IF(C3="","",HYPERLINK("https://www.amazon.co.jp/s/ref=nb_sb_noss?__mk_ja_JP=%E3%82%AB%E3%82%BF%E3%82%AB%E3%83%8A&amp;url=search-alias%3Daps&amp;field-keywords="&amp;C3))</f>
        <v/>
      </c>
      <c r="N3" s="11" t="str">
        <f>IF(D3="","",HYPERLINK("https://aucfan.com/search1/q-"&amp;""&amp;"/s-ya/?itemstatus=all&amp;shipping=all&amp;o=p1&amp;location=0"))</f>
        <v/>
      </c>
      <c r="O3" s="5" t="str">
        <f>IF(ISNA(VLOOKUP(P3,登録済みリスト!A:A,1,FALSE)),"未","済")</f>
        <v>未</v>
      </c>
      <c r="P3" s="5"/>
      <c r="Q3" s="14" t="str">
        <f t="shared" ref="Q3" si="0">IF(P3="","",HYPERLINK("https://www.amazon.co.jp/dp/"&amp;P3))</f>
        <v/>
      </c>
    </row>
    <row r="4" spans="1:17" x14ac:dyDescent="0.2">
      <c r="A4" s="5">
        <f t="shared" ref="A4:A67" si="1">ROW()-2</f>
        <v>2</v>
      </c>
      <c r="B4" s="5" t="s">
        <v>19</v>
      </c>
      <c r="C4" s="6"/>
      <c r="D4" s="6"/>
      <c r="E4" s="7">
        <v>43406</v>
      </c>
      <c r="F4" s="6">
        <v>1</v>
      </c>
      <c r="G4" s="9"/>
      <c r="H4" s="6" t="s">
        <v>24</v>
      </c>
      <c r="I4" s="6" t="s">
        <v>25</v>
      </c>
      <c r="J4" s="6" t="s">
        <v>26</v>
      </c>
      <c r="K4" s="6">
        <v>1759</v>
      </c>
      <c r="L4" s="6" t="s">
        <v>23</v>
      </c>
      <c r="M4" s="5" t="str">
        <f t="shared" ref="M4:M67" si="2">IF(C4="","",HYPERLINK("https://www.amazon.co.jp/s/ref=nb_sb_noss?__mk_ja_JP=%E3%82%AB%E3%82%BF%E3%82%AB%E3%83%8A&amp;url=search-alias%3Daps&amp;field-keywords="&amp;C4))</f>
        <v/>
      </c>
      <c r="N4" s="5"/>
      <c r="O4" s="5" t="str">
        <f>IF(ISNA(VLOOKUP(P4,登録済みリスト!A:A,1,FALSE)),"未","済")</f>
        <v>未</v>
      </c>
      <c r="P4" s="5"/>
      <c r="Q4" s="14" t="str">
        <f t="shared" ref="Q4:Q60" si="3">IF(P4="","",HYPERLINK("https://www.amazon.co.jp/dp/"&amp;P4))</f>
        <v/>
      </c>
    </row>
    <row r="5" spans="1:17" x14ac:dyDescent="0.2">
      <c r="A5" s="5">
        <f t="shared" si="1"/>
        <v>3</v>
      </c>
      <c r="B5" s="5" t="s">
        <v>19</v>
      </c>
      <c r="C5" s="6"/>
      <c r="D5" s="6"/>
      <c r="E5" s="7">
        <v>43400</v>
      </c>
      <c r="F5" s="6">
        <v>1</v>
      </c>
      <c r="G5" s="9"/>
      <c r="H5" s="6" t="s">
        <v>27</v>
      </c>
      <c r="I5" s="6" t="s">
        <v>28</v>
      </c>
      <c r="J5" s="6" t="s">
        <v>29</v>
      </c>
      <c r="K5" s="6">
        <v>440</v>
      </c>
      <c r="L5" s="6" t="s">
        <v>30</v>
      </c>
      <c r="M5" s="5" t="str">
        <f t="shared" si="2"/>
        <v/>
      </c>
      <c r="N5" s="5"/>
      <c r="O5" s="5" t="str">
        <f>IF(ISNA(VLOOKUP(P5,登録済みリスト!A:A,1,FALSE)),"未","済")</f>
        <v>未</v>
      </c>
      <c r="P5" s="5"/>
      <c r="Q5" s="14" t="str">
        <f t="shared" si="3"/>
        <v/>
      </c>
    </row>
    <row r="6" spans="1:17" x14ac:dyDescent="0.2">
      <c r="A6" s="5">
        <f t="shared" si="1"/>
        <v>4</v>
      </c>
      <c r="B6" s="5" t="s">
        <v>19</v>
      </c>
      <c r="C6" s="6"/>
      <c r="D6" s="6"/>
      <c r="E6" s="7">
        <v>43375</v>
      </c>
      <c r="F6" s="6">
        <v>1</v>
      </c>
      <c r="G6" s="9"/>
      <c r="H6" s="6" t="s">
        <v>31</v>
      </c>
      <c r="I6" s="6" t="s">
        <v>32</v>
      </c>
      <c r="J6" s="6" t="s">
        <v>33</v>
      </c>
      <c r="K6" s="6">
        <v>400</v>
      </c>
      <c r="L6" s="6" t="s">
        <v>30</v>
      </c>
      <c r="M6" s="5" t="str">
        <f t="shared" si="2"/>
        <v/>
      </c>
      <c r="N6" s="5"/>
      <c r="O6" s="5" t="str">
        <f>IF(ISNA(VLOOKUP(P6,登録済みリスト!A:A,1,FALSE)),"未","済")</f>
        <v>未</v>
      </c>
      <c r="P6" s="5"/>
      <c r="Q6" s="14" t="str">
        <f t="shared" si="3"/>
        <v/>
      </c>
    </row>
    <row r="7" spans="1:17" x14ac:dyDescent="0.2">
      <c r="A7" s="5">
        <f t="shared" si="1"/>
        <v>5</v>
      </c>
      <c r="B7" s="5" t="s">
        <v>19</v>
      </c>
      <c r="C7" s="6"/>
      <c r="D7" s="6"/>
      <c r="E7" s="7">
        <v>43382</v>
      </c>
      <c r="F7" s="6">
        <v>1</v>
      </c>
      <c r="G7" s="6"/>
      <c r="H7" s="6" t="s">
        <v>34</v>
      </c>
      <c r="I7" s="6" t="s">
        <v>35</v>
      </c>
      <c r="J7" s="6" t="s">
        <v>36</v>
      </c>
      <c r="K7" s="6">
        <v>1</v>
      </c>
      <c r="L7" s="6" t="s">
        <v>30</v>
      </c>
      <c r="M7" s="5" t="str">
        <f t="shared" si="2"/>
        <v/>
      </c>
      <c r="N7" s="5"/>
      <c r="O7" s="5" t="str">
        <f>IF(ISNA(VLOOKUP(P7,登録済みリスト!A:A,1,FALSE)),"未","済")</f>
        <v>未</v>
      </c>
      <c r="P7" s="5"/>
      <c r="Q7" s="14" t="str">
        <f t="shared" si="3"/>
        <v/>
      </c>
    </row>
    <row r="8" spans="1:17" x14ac:dyDescent="0.2">
      <c r="A8" s="5">
        <f t="shared" si="1"/>
        <v>6</v>
      </c>
      <c r="B8" s="5" t="s">
        <v>19</v>
      </c>
      <c r="C8" s="6"/>
      <c r="D8" s="6"/>
      <c r="E8" s="7">
        <v>43407</v>
      </c>
      <c r="F8" s="6">
        <v>1</v>
      </c>
      <c r="G8" s="6"/>
      <c r="H8" s="6" t="s">
        <v>37</v>
      </c>
      <c r="I8" s="6" t="s">
        <v>38</v>
      </c>
      <c r="J8" s="6" t="s">
        <v>39</v>
      </c>
      <c r="K8" s="6">
        <v>1090</v>
      </c>
      <c r="L8" s="6" t="s">
        <v>30</v>
      </c>
      <c r="M8" s="5" t="str">
        <f t="shared" si="2"/>
        <v/>
      </c>
      <c r="N8" s="5"/>
      <c r="O8" s="5" t="str">
        <f>IF(ISNA(VLOOKUP(P8,登録済みリスト!A:A,1,FALSE)),"未","済")</f>
        <v>未</v>
      </c>
      <c r="P8" s="5"/>
      <c r="Q8" s="14" t="str">
        <f t="shared" si="3"/>
        <v/>
      </c>
    </row>
    <row r="9" spans="1:17" x14ac:dyDescent="0.2">
      <c r="A9" s="5">
        <f t="shared" si="1"/>
        <v>7</v>
      </c>
      <c r="B9" s="5" t="s">
        <v>19</v>
      </c>
      <c r="C9" s="6"/>
      <c r="D9" s="6"/>
      <c r="E9" s="7">
        <v>43387</v>
      </c>
      <c r="F9" s="6">
        <v>1</v>
      </c>
      <c r="G9" s="6"/>
      <c r="H9" s="6" t="s">
        <v>40</v>
      </c>
      <c r="I9" s="6" t="s">
        <v>41</v>
      </c>
      <c r="J9" s="6" t="s">
        <v>42</v>
      </c>
      <c r="K9" s="6">
        <v>1660</v>
      </c>
      <c r="L9" s="6" t="s">
        <v>30</v>
      </c>
      <c r="M9" s="5" t="str">
        <f t="shared" si="2"/>
        <v/>
      </c>
      <c r="N9" s="5"/>
      <c r="O9" s="5" t="str">
        <f>IF(ISNA(VLOOKUP(P9,登録済みリスト!A:A,1,FALSE)),"未","済")</f>
        <v>未</v>
      </c>
      <c r="P9" s="5"/>
      <c r="Q9" s="14" t="str">
        <f t="shared" si="3"/>
        <v/>
      </c>
    </row>
    <row r="10" spans="1:17" x14ac:dyDescent="0.2">
      <c r="A10" s="5">
        <f t="shared" si="1"/>
        <v>8</v>
      </c>
      <c r="B10" s="5" t="s">
        <v>19</v>
      </c>
      <c r="C10" s="6"/>
      <c r="D10" s="6"/>
      <c r="E10" s="7">
        <v>43405</v>
      </c>
      <c r="F10" s="6">
        <v>1</v>
      </c>
      <c r="G10" s="9"/>
      <c r="H10" s="6" t="s">
        <v>43</v>
      </c>
      <c r="I10" s="6" t="s">
        <v>44</v>
      </c>
      <c r="J10" s="6" t="s">
        <v>45</v>
      </c>
      <c r="K10" s="6">
        <v>3620</v>
      </c>
      <c r="L10" s="6" t="s">
        <v>30</v>
      </c>
      <c r="M10" s="5" t="str">
        <f t="shared" si="2"/>
        <v/>
      </c>
      <c r="N10" s="5"/>
      <c r="O10" s="5" t="str">
        <f>IF(ISNA(VLOOKUP(P10,登録済みリスト!A:A,1,FALSE)),"未","済")</f>
        <v>未</v>
      </c>
      <c r="P10" s="5"/>
      <c r="Q10" s="14" t="str">
        <f t="shared" si="3"/>
        <v/>
      </c>
    </row>
    <row r="11" spans="1:17" x14ac:dyDescent="0.2">
      <c r="A11" s="5">
        <f t="shared" si="1"/>
        <v>9</v>
      </c>
      <c r="B11" s="5" t="s">
        <v>19</v>
      </c>
      <c r="C11" s="6"/>
      <c r="D11" s="6"/>
      <c r="E11" s="7">
        <v>43406</v>
      </c>
      <c r="F11" s="6">
        <v>1</v>
      </c>
      <c r="G11" s="9"/>
      <c r="H11" s="6" t="s">
        <v>46</v>
      </c>
      <c r="I11" s="6" t="s">
        <v>47</v>
      </c>
      <c r="J11" s="6" t="s">
        <v>48</v>
      </c>
      <c r="K11" s="6">
        <v>2590</v>
      </c>
      <c r="L11" s="6" t="s">
        <v>30</v>
      </c>
      <c r="M11" s="5" t="str">
        <f t="shared" si="2"/>
        <v/>
      </c>
      <c r="N11" s="5"/>
      <c r="O11" s="5" t="str">
        <f>IF(ISNA(VLOOKUP(P11,登録済みリスト!A:A,1,FALSE)),"未","済")</f>
        <v>未</v>
      </c>
      <c r="P11" s="5"/>
      <c r="Q11" s="14" t="str">
        <f t="shared" si="3"/>
        <v/>
      </c>
    </row>
    <row r="12" spans="1:17" x14ac:dyDescent="0.2">
      <c r="A12" s="5">
        <f t="shared" si="1"/>
        <v>10</v>
      </c>
      <c r="B12" s="5" t="s">
        <v>19</v>
      </c>
      <c r="C12" s="6"/>
      <c r="D12" s="6"/>
      <c r="E12" s="7">
        <v>43401</v>
      </c>
      <c r="F12" s="6">
        <v>1</v>
      </c>
      <c r="G12" s="6"/>
      <c r="H12" s="6" t="s">
        <v>49</v>
      </c>
      <c r="I12" s="6" t="s">
        <v>50</v>
      </c>
      <c r="J12" s="6" t="s">
        <v>51</v>
      </c>
      <c r="K12" s="6">
        <v>790</v>
      </c>
      <c r="L12" s="6" t="s">
        <v>30</v>
      </c>
      <c r="M12" s="5" t="str">
        <f t="shared" si="2"/>
        <v/>
      </c>
      <c r="N12" s="5"/>
      <c r="O12" s="5" t="str">
        <f>IF(ISNA(VLOOKUP(P12,登録済みリスト!A:A,1,FALSE)),"未","済")</f>
        <v>未</v>
      </c>
      <c r="P12" s="5"/>
      <c r="Q12" s="14" t="str">
        <f t="shared" si="3"/>
        <v/>
      </c>
    </row>
    <row r="13" spans="1:17" x14ac:dyDescent="0.2">
      <c r="A13" s="5">
        <f t="shared" si="1"/>
        <v>11</v>
      </c>
      <c r="B13" s="5" t="s">
        <v>19</v>
      </c>
      <c r="C13" s="6"/>
      <c r="D13" s="6"/>
      <c r="E13" s="7">
        <v>43406</v>
      </c>
      <c r="F13" s="6">
        <v>1</v>
      </c>
      <c r="G13" s="6"/>
      <c r="H13" s="6" t="s">
        <v>52</v>
      </c>
      <c r="I13" s="6" t="s">
        <v>53</v>
      </c>
      <c r="J13" s="6" t="s">
        <v>54</v>
      </c>
      <c r="K13" s="6">
        <v>720</v>
      </c>
      <c r="L13" s="6" t="s">
        <v>30</v>
      </c>
      <c r="M13" s="5" t="str">
        <f t="shared" si="2"/>
        <v/>
      </c>
      <c r="N13" s="5"/>
      <c r="O13" s="5" t="str">
        <f>IF(ISNA(VLOOKUP(P13,登録済みリスト!A:A,1,FALSE)),"未","済")</f>
        <v>未</v>
      </c>
      <c r="P13" s="5"/>
      <c r="Q13" s="14" t="str">
        <f t="shared" si="3"/>
        <v/>
      </c>
    </row>
    <row r="14" spans="1:17" x14ac:dyDescent="0.2">
      <c r="A14" s="5">
        <f t="shared" si="1"/>
        <v>12</v>
      </c>
      <c r="B14" s="5" t="s">
        <v>19</v>
      </c>
      <c r="C14" s="6"/>
      <c r="D14" s="6"/>
      <c r="E14" s="7">
        <v>43384</v>
      </c>
      <c r="F14" s="6">
        <v>1</v>
      </c>
      <c r="G14" s="6"/>
      <c r="H14" s="6" t="s">
        <v>55</v>
      </c>
      <c r="I14" s="6" t="s">
        <v>56</v>
      </c>
      <c r="J14" s="6" t="s">
        <v>57</v>
      </c>
      <c r="K14" s="6">
        <v>180</v>
      </c>
      <c r="L14" s="6" t="s">
        <v>30</v>
      </c>
      <c r="M14" s="5" t="str">
        <f t="shared" si="2"/>
        <v/>
      </c>
      <c r="N14" s="5"/>
      <c r="O14" s="5" t="str">
        <f>IF(ISNA(VLOOKUP(P14,登録済みリスト!A:A,1,FALSE)),"未","済")</f>
        <v>未</v>
      </c>
      <c r="P14" s="5"/>
      <c r="Q14" s="14" t="str">
        <f t="shared" si="3"/>
        <v/>
      </c>
    </row>
    <row r="15" spans="1:17" x14ac:dyDescent="0.2">
      <c r="A15" s="5">
        <f t="shared" si="1"/>
        <v>13</v>
      </c>
      <c r="B15" s="5" t="s">
        <v>19</v>
      </c>
      <c r="C15" s="6"/>
      <c r="D15" s="6"/>
      <c r="E15" s="7">
        <v>43391</v>
      </c>
      <c r="F15" s="6">
        <v>1</v>
      </c>
      <c r="G15" s="6"/>
      <c r="H15" s="6" t="s">
        <v>58</v>
      </c>
      <c r="I15" s="6" t="s">
        <v>59</v>
      </c>
      <c r="J15" s="6" t="s">
        <v>60</v>
      </c>
      <c r="K15" s="6">
        <v>1121</v>
      </c>
      <c r="L15" s="6" t="s">
        <v>61</v>
      </c>
      <c r="M15" s="5" t="str">
        <f t="shared" si="2"/>
        <v/>
      </c>
      <c r="N15" s="5"/>
      <c r="O15" s="5" t="str">
        <f>IF(ISNA(VLOOKUP(P15,登録済みリスト!A:A,1,FALSE)),"未","済")</f>
        <v>未</v>
      </c>
      <c r="P15" s="5"/>
      <c r="Q15" s="14" t="str">
        <f t="shared" si="3"/>
        <v/>
      </c>
    </row>
    <row r="16" spans="1:17" x14ac:dyDescent="0.2">
      <c r="A16" s="5">
        <f t="shared" si="1"/>
        <v>14</v>
      </c>
      <c r="B16" s="5" t="s">
        <v>19</v>
      </c>
      <c r="C16" s="6"/>
      <c r="D16" s="6"/>
      <c r="E16" s="7">
        <v>43398</v>
      </c>
      <c r="F16" s="6">
        <v>1</v>
      </c>
      <c r="G16" s="6"/>
      <c r="H16" s="6" t="s">
        <v>62</v>
      </c>
      <c r="I16" s="6" t="s">
        <v>63</v>
      </c>
      <c r="J16" s="6" t="s">
        <v>64</v>
      </c>
      <c r="K16" s="6">
        <v>5016</v>
      </c>
      <c r="L16" s="6" t="s">
        <v>61</v>
      </c>
      <c r="M16" s="5" t="str">
        <f t="shared" si="2"/>
        <v/>
      </c>
      <c r="N16" s="5"/>
      <c r="O16" s="5" t="str">
        <f>IF(ISNA(VLOOKUP(P16,登録済みリスト!A:A,1,FALSE)),"未","済")</f>
        <v>未</v>
      </c>
      <c r="P16" s="5"/>
      <c r="Q16" s="14" t="str">
        <f t="shared" si="3"/>
        <v/>
      </c>
    </row>
    <row r="17" spans="1:17" x14ac:dyDescent="0.2">
      <c r="A17" s="5">
        <f t="shared" si="1"/>
        <v>15</v>
      </c>
      <c r="B17" s="5" t="s">
        <v>19</v>
      </c>
      <c r="C17" s="6"/>
      <c r="D17" s="6"/>
      <c r="E17" s="7">
        <v>43397</v>
      </c>
      <c r="F17" s="6">
        <v>1</v>
      </c>
      <c r="G17" s="6"/>
      <c r="H17" s="6" t="s">
        <v>65</v>
      </c>
      <c r="I17" s="6" t="s">
        <v>66</v>
      </c>
      <c r="J17" s="6" t="s">
        <v>67</v>
      </c>
      <c r="K17" s="6">
        <v>346</v>
      </c>
      <c r="L17" s="6" t="s">
        <v>61</v>
      </c>
      <c r="M17" s="5" t="str">
        <f t="shared" si="2"/>
        <v/>
      </c>
      <c r="N17" s="5"/>
      <c r="O17" s="5" t="str">
        <f>IF(ISNA(VLOOKUP(P17,登録済みリスト!A:A,1,FALSE)),"未","済")</f>
        <v>未</v>
      </c>
      <c r="P17" s="5"/>
      <c r="Q17" s="14" t="str">
        <f t="shared" si="3"/>
        <v/>
      </c>
    </row>
    <row r="18" spans="1:17" x14ac:dyDescent="0.2">
      <c r="A18" s="5">
        <f t="shared" si="1"/>
        <v>16</v>
      </c>
      <c r="B18" s="5" t="s">
        <v>19</v>
      </c>
      <c r="C18" s="6"/>
      <c r="D18" s="6"/>
      <c r="E18" s="7">
        <v>43399</v>
      </c>
      <c r="F18" s="6">
        <v>1</v>
      </c>
      <c r="G18" s="6"/>
      <c r="H18" s="6" t="s">
        <v>68</v>
      </c>
      <c r="I18" s="6" t="s">
        <v>69</v>
      </c>
      <c r="J18" s="6" t="s">
        <v>70</v>
      </c>
      <c r="K18" s="6">
        <v>10124</v>
      </c>
      <c r="L18" s="6" t="s">
        <v>61</v>
      </c>
      <c r="M18" s="5" t="str">
        <f t="shared" si="2"/>
        <v/>
      </c>
      <c r="N18" s="5"/>
      <c r="O18" s="5" t="str">
        <f>IF(ISNA(VLOOKUP(P18,登録済みリスト!A:A,1,FALSE)),"未","済")</f>
        <v>未</v>
      </c>
      <c r="P18" s="5"/>
      <c r="Q18" s="14" t="str">
        <f t="shared" si="3"/>
        <v/>
      </c>
    </row>
    <row r="19" spans="1:17" x14ac:dyDescent="0.2">
      <c r="A19" s="5">
        <f t="shared" si="1"/>
        <v>17</v>
      </c>
      <c r="B19" s="5" t="s">
        <v>19</v>
      </c>
      <c r="C19" s="6"/>
      <c r="D19" s="6"/>
      <c r="E19" s="7">
        <v>43386</v>
      </c>
      <c r="F19" s="6">
        <v>1</v>
      </c>
      <c r="G19" s="6"/>
      <c r="H19" s="6" t="s">
        <v>71</v>
      </c>
      <c r="I19" s="6" t="s">
        <v>72</v>
      </c>
      <c r="J19" s="6" t="s">
        <v>73</v>
      </c>
      <c r="K19" s="6">
        <v>2384</v>
      </c>
      <c r="L19" s="6" t="s">
        <v>61</v>
      </c>
      <c r="M19" s="5" t="str">
        <f t="shared" si="2"/>
        <v/>
      </c>
      <c r="N19" s="5"/>
      <c r="O19" s="5" t="str">
        <f>IF(ISNA(VLOOKUP(P19,登録済みリスト!A:A,1,FALSE)),"未","済")</f>
        <v>未</v>
      </c>
      <c r="P19" s="5"/>
      <c r="Q19" s="14" t="str">
        <f t="shared" si="3"/>
        <v/>
      </c>
    </row>
    <row r="20" spans="1:17" x14ac:dyDescent="0.2">
      <c r="A20" s="5">
        <f t="shared" si="1"/>
        <v>18</v>
      </c>
      <c r="B20" s="5" t="s">
        <v>19</v>
      </c>
      <c r="C20" s="6"/>
      <c r="D20" s="6"/>
      <c r="E20" s="7">
        <v>43406</v>
      </c>
      <c r="F20" s="6">
        <v>1</v>
      </c>
      <c r="G20" s="6"/>
      <c r="H20" s="6" t="s">
        <v>74</v>
      </c>
      <c r="I20" s="6" t="s">
        <v>75</v>
      </c>
      <c r="J20" s="6" t="s">
        <v>76</v>
      </c>
      <c r="K20" s="6">
        <v>325</v>
      </c>
      <c r="L20" s="6" t="s">
        <v>61</v>
      </c>
      <c r="M20" s="5" t="str">
        <f t="shared" si="2"/>
        <v/>
      </c>
      <c r="N20" s="5"/>
      <c r="O20" s="5" t="str">
        <f>IF(ISNA(VLOOKUP(P20,登録済みリスト!A:A,1,FALSE)),"未","済")</f>
        <v>未</v>
      </c>
      <c r="P20" s="5"/>
      <c r="Q20" s="14" t="str">
        <f t="shared" si="3"/>
        <v/>
      </c>
    </row>
    <row r="21" spans="1:17" x14ac:dyDescent="0.2">
      <c r="A21" s="5">
        <f t="shared" si="1"/>
        <v>19</v>
      </c>
      <c r="B21" s="5" t="s">
        <v>19</v>
      </c>
      <c r="C21" s="6"/>
      <c r="D21" s="6"/>
      <c r="E21" s="7">
        <v>43405</v>
      </c>
      <c r="F21" s="6">
        <v>1</v>
      </c>
      <c r="G21" s="6"/>
      <c r="H21" s="6" t="s">
        <v>77</v>
      </c>
      <c r="I21" s="6" t="s">
        <v>78</v>
      </c>
      <c r="J21" s="6" t="s">
        <v>79</v>
      </c>
      <c r="K21" s="6">
        <v>835</v>
      </c>
      <c r="L21" s="6" t="s">
        <v>61</v>
      </c>
      <c r="M21" s="5" t="str">
        <f t="shared" si="2"/>
        <v/>
      </c>
      <c r="N21" s="5"/>
      <c r="O21" s="5" t="str">
        <f>IF(ISNA(VLOOKUP(P21,登録済みリスト!A:A,1,FALSE)),"未","済")</f>
        <v>未</v>
      </c>
      <c r="P21" s="5"/>
      <c r="Q21" s="14" t="str">
        <f t="shared" si="3"/>
        <v/>
      </c>
    </row>
    <row r="22" spans="1:17" x14ac:dyDescent="0.2">
      <c r="A22" s="5">
        <f t="shared" si="1"/>
        <v>20</v>
      </c>
      <c r="B22" s="5" t="s">
        <v>19</v>
      </c>
      <c r="C22" s="6"/>
      <c r="D22" s="6"/>
      <c r="E22" s="7">
        <v>43386</v>
      </c>
      <c r="F22" s="6">
        <v>1</v>
      </c>
      <c r="G22" s="6"/>
      <c r="H22" s="6" t="s">
        <v>80</v>
      </c>
      <c r="I22" s="6" t="s">
        <v>81</v>
      </c>
      <c r="J22" s="6" t="s">
        <v>82</v>
      </c>
      <c r="K22" s="6">
        <v>3931</v>
      </c>
      <c r="L22" s="6" t="s">
        <v>61</v>
      </c>
      <c r="M22" s="5" t="str">
        <f t="shared" si="2"/>
        <v/>
      </c>
      <c r="N22" s="5"/>
      <c r="O22" s="5" t="str">
        <f>IF(ISNA(VLOOKUP(P22,登録済みリスト!A:A,1,FALSE)),"未","済")</f>
        <v>未</v>
      </c>
      <c r="P22" s="5"/>
      <c r="Q22" s="14" t="str">
        <f t="shared" si="3"/>
        <v/>
      </c>
    </row>
    <row r="23" spans="1:17" x14ac:dyDescent="0.2">
      <c r="A23" s="5">
        <f t="shared" si="1"/>
        <v>21</v>
      </c>
      <c r="B23" s="5" t="s">
        <v>19</v>
      </c>
      <c r="C23" s="6"/>
      <c r="D23" s="6"/>
      <c r="E23" s="7">
        <v>43386</v>
      </c>
      <c r="F23" s="6">
        <v>1</v>
      </c>
      <c r="G23" s="6"/>
      <c r="H23" s="6" t="s">
        <v>83</v>
      </c>
      <c r="I23" s="6" t="s">
        <v>84</v>
      </c>
      <c r="J23" s="6" t="s">
        <v>85</v>
      </c>
      <c r="K23" s="6">
        <v>453</v>
      </c>
      <c r="L23" s="6" t="s">
        <v>61</v>
      </c>
      <c r="M23" s="5" t="str">
        <f t="shared" si="2"/>
        <v/>
      </c>
      <c r="N23" s="5"/>
      <c r="O23" s="5" t="str">
        <f>IF(ISNA(VLOOKUP(P23,登録済みリスト!A:A,1,FALSE)),"未","済")</f>
        <v>未</v>
      </c>
      <c r="P23" s="5"/>
      <c r="Q23" s="14" t="str">
        <f t="shared" si="3"/>
        <v/>
      </c>
    </row>
    <row r="24" spans="1:17" x14ac:dyDescent="0.2">
      <c r="A24" s="5">
        <f t="shared" si="1"/>
        <v>22</v>
      </c>
      <c r="B24" s="5" t="s">
        <v>19</v>
      </c>
      <c r="C24" s="6"/>
      <c r="D24" s="6"/>
      <c r="E24" s="7">
        <v>43388</v>
      </c>
      <c r="F24" s="6">
        <v>1</v>
      </c>
      <c r="G24" s="6"/>
      <c r="H24" s="6" t="s">
        <v>86</v>
      </c>
      <c r="I24" s="6" t="s">
        <v>87</v>
      </c>
      <c r="J24" s="6" t="s">
        <v>88</v>
      </c>
      <c r="K24" s="6">
        <v>770</v>
      </c>
      <c r="L24" s="6" t="s">
        <v>61</v>
      </c>
      <c r="M24" s="5" t="str">
        <f t="shared" si="2"/>
        <v/>
      </c>
      <c r="N24" s="5"/>
      <c r="O24" s="5" t="str">
        <f>IF(ISNA(VLOOKUP(P24,登録済みリスト!A:A,1,FALSE)),"未","済")</f>
        <v>未</v>
      </c>
      <c r="P24" s="5"/>
      <c r="Q24" s="14" t="str">
        <f t="shared" si="3"/>
        <v/>
      </c>
    </row>
    <row r="25" spans="1:17" x14ac:dyDescent="0.2">
      <c r="A25" s="5">
        <f t="shared" si="1"/>
        <v>23</v>
      </c>
      <c r="B25" s="5" t="s">
        <v>19</v>
      </c>
      <c r="E25" s="10">
        <v>43381</v>
      </c>
      <c r="F25">
        <v>1</v>
      </c>
      <c r="G25" s="11"/>
      <c r="H25">
        <v>331154454</v>
      </c>
      <c r="I25" t="s">
        <v>89</v>
      </c>
      <c r="M25" s="5" t="str">
        <f t="shared" si="2"/>
        <v/>
      </c>
      <c r="N25" s="5"/>
      <c r="O25" s="5" t="str">
        <f>IF(ISNA(VLOOKUP(P25,登録済みリスト!A:A,1,FALSE)),"未","済")</f>
        <v>未</v>
      </c>
      <c r="P25" s="5"/>
      <c r="Q25" s="14" t="str">
        <f t="shared" si="3"/>
        <v/>
      </c>
    </row>
    <row r="26" spans="1:17" x14ac:dyDescent="0.2">
      <c r="A26" s="5">
        <f t="shared" si="1"/>
        <v>24</v>
      </c>
      <c r="B26" s="5" t="s">
        <v>19</v>
      </c>
      <c r="E26" s="10">
        <v>43370</v>
      </c>
      <c r="F26">
        <v>1</v>
      </c>
      <c r="G26" s="11"/>
      <c r="H26" t="s">
        <v>90</v>
      </c>
      <c r="I26" t="s">
        <v>91</v>
      </c>
      <c r="M26" s="5" t="str">
        <f t="shared" si="2"/>
        <v/>
      </c>
      <c r="N26" s="5"/>
      <c r="O26" s="5" t="str">
        <f>IF(ISNA(VLOOKUP(P26,登録済みリスト!A:A,1,FALSE)),"未","済")</f>
        <v>未</v>
      </c>
      <c r="P26" s="5"/>
      <c r="Q26" s="14" t="str">
        <f t="shared" si="3"/>
        <v/>
      </c>
    </row>
    <row r="27" spans="1:17" x14ac:dyDescent="0.2">
      <c r="A27" s="5">
        <f t="shared" si="1"/>
        <v>25</v>
      </c>
      <c r="B27" s="5" t="s">
        <v>19</v>
      </c>
      <c r="E27" s="10">
        <v>43379</v>
      </c>
      <c r="F27">
        <v>1</v>
      </c>
      <c r="G27" s="11"/>
      <c r="H27">
        <v>331154455</v>
      </c>
      <c r="I27" t="s">
        <v>92</v>
      </c>
      <c r="M27" s="5" t="str">
        <f t="shared" si="2"/>
        <v/>
      </c>
      <c r="N27" s="5"/>
      <c r="O27" s="5" t="str">
        <f>IF(ISNA(VLOOKUP(P27,登録済みリスト!A:A,1,FALSE)),"未","済")</f>
        <v>未</v>
      </c>
      <c r="P27" s="5"/>
      <c r="Q27" s="14" t="str">
        <f t="shared" si="3"/>
        <v/>
      </c>
    </row>
    <row r="28" spans="1:17" x14ac:dyDescent="0.2">
      <c r="A28" s="5">
        <f t="shared" si="1"/>
        <v>26</v>
      </c>
      <c r="B28" s="5" t="s">
        <v>19</v>
      </c>
      <c r="E28" s="10">
        <v>43376</v>
      </c>
      <c r="F28">
        <v>1</v>
      </c>
      <c r="G28" s="11"/>
      <c r="H28" t="s">
        <v>93</v>
      </c>
      <c r="I28" t="s">
        <v>94</v>
      </c>
      <c r="M28" s="5" t="str">
        <f t="shared" si="2"/>
        <v/>
      </c>
      <c r="N28" s="5"/>
      <c r="O28" s="5" t="str">
        <f>IF(ISNA(VLOOKUP(P28,登録済みリスト!A:A,1,FALSE)),"未","済")</f>
        <v>未</v>
      </c>
      <c r="P28" s="5"/>
      <c r="Q28" s="14" t="str">
        <f t="shared" si="3"/>
        <v/>
      </c>
    </row>
    <row r="29" spans="1:17" x14ac:dyDescent="0.2">
      <c r="A29" s="5">
        <f t="shared" si="1"/>
        <v>27</v>
      </c>
      <c r="B29" s="5" t="s">
        <v>19</v>
      </c>
      <c r="E29" s="10">
        <v>43375</v>
      </c>
      <c r="F29">
        <v>1</v>
      </c>
      <c r="G29" s="11"/>
      <c r="H29">
        <v>331154456</v>
      </c>
      <c r="I29" t="s">
        <v>95</v>
      </c>
      <c r="M29" s="5" t="str">
        <f t="shared" si="2"/>
        <v/>
      </c>
      <c r="N29" s="5"/>
      <c r="O29" s="5" t="str">
        <f>IF(ISNA(VLOOKUP(P29,登録済みリスト!A:A,1,FALSE)),"未","済")</f>
        <v>未</v>
      </c>
      <c r="P29" s="5"/>
      <c r="Q29" s="14" t="str">
        <f t="shared" si="3"/>
        <v/>
      </c>
    </row>
    <row r="30" spans="1:17" x14ac:dyDescent="0.2">
      <c r="A30" s="5">
        <f t="shared" si="1"/>
        <v>28</v>
      </c>
      <c r="B30" s="5" t="s">
        <v>19</v>
      </c>
      <c r="E30" s="10">
        <v>43379</v>
      </c>
      <c r="F30">
        <v>1</v>
      </c>
      <c r="G30" s="11"/>
      <c r="H30" t="s">
        <v>96</v>
      </c>
      <c r="I30" t="s">
        <v>97</v>
      </c>
      <c r="M30" s="5" t="str">
        <f t="shared" si="2"/>
        <v/>
      </c>
      <c r="N30" s="5"/>
      <c r="O30" s="5" t="str">
        <f>IF(ISNA(VLOOKUP(P30,登録済みリスト!A:A,1,FALSE)),"未","済")</f>
        <v>未</v>
      </c>
      <c r="P30" s="5"/>
      <c r="Q30" s="14" t="str">
        <f t="shared" si="3"/>
        <v/>
      </c>
    </row>
    <row r="31" spans="1:17" x14ac:dyDescent="0.2">
      <c r="A31" s="5">
        <f t="shared" si="1"/>
        <v>29</v>
      </c>
      <c r="B31" s="5" t="s">
        <v>19</v>
      </c>
      <c r="E31" s="10">
        <v>43374</v>
      </c>
      <c r="F31">
        <v>1</v>
      </c>
      <c r="G31" s="11"/>
      <c r="H31">
        <v>331154457</v>
      </c>
      <c r="I31" t="s">
        <v>98</v>
      </c>
      <c r="M31" s="5" t="str">
        <f t="shared" si="2"/>
        <v/>
      </c>
      <c r="N31" s="5"/>
      <c r="O31" s="5" t="str">
        <f>IF(ISNA(VLOOKUP(P31,登録済みリスト!A:A,1,FALSE)),"未","済")</f>
        <v>未</v>
      </c>
      <c r="P31" s="5"/>
      <c r="Q31" s="14" t="str">
        <f t="shared" si="3"/>
        <v/>
      </c>
    </row>
    <row r="32" spans="1:17" x14ac:dyDescent="0.2">
      <c r="A32" s="5">
        <f t="shared" si="1"/>
        <v>30</v>
      </c>
      <c r="B32" s="5" t="s">
        <v>19</v>
      </c>
      <c r="E32" s="10">
        <v>43374</v>
      </c>
      <c r="F32">
        <v>1</v>
      </c>
      <c r="G32" s="11"/>
      <c r="H32" t="s">
        <v>99</v>
      </c>
      <c r="I32" t="s">
        <v>100</v>
      </c>
      <c r="M32" s="5" t="str">
        <f t="shared" si="2"/>
        <v/>
      </c>
      <c r="N32" s="5"/>
      <c r="O32" s="5" t="str">
        <f>IF(ISNA(VLOOKUP(P32,登録済みリスト!A:A,1,FALSE)),"未","済")</f>
        <v>未</v>
      </c>
      <c r="P32" s="5"/>
      <c r="Q32" s="14" t="str">
        <f t="shared" si="3"/>
        <v/>
      </c>
    </row>
    <row r="33" spans="1:17" x14ac:dyDescent="0.2">
      <c r="A33" s="5">
        <f t="shared" si="1"/>
        <v>31</v>
      </c>
      <c r="B33" s="5" t="s">
        <v>19</v>
      </c>
      <c r="E33" s="10">
        <v>43379</v>
      </c>
      <c r="F33">
        <v>1</v>
      </c>
      <c r="G33" s="11"/>
      <c r="H33">
        <v>331154458</v>
      </c>
      <c r="I33" t="s">
        <v>101</v>
      </c>
      <c r="M33" s="5" t="str">
        <f t="shared" si="2"/>
        <v/>
      </c>
      <c r="N33" s="5"/>
      <c r="O33" s="5" t="str">
        <f>IF(ISNA(VLOOKUP(P33,登録済みリスト!A:A,1,FALSE)),"未","済")</f>
        <v>未</v>
      </c>
      <c r="P33" s="5"/>
      <c r="Q33" s="14" t="str">
        <f t="shared" si="3"/>
        <v/>
      </c>
    </row>
    <row r="34" spans="1:17" x14ac:dyDescent="0.2">
      <c r="A34" s="5">
        <f t="shared" si="1"/>
        <v>32</v>
      </c>
      <c r="B34" s="5" t="s">
        <v>19</v>
      </c>
      <c r="E34" s="10">
        <v>43378</v>
      </c>
      <c r="F34">
        <v>1</v>
      </c>
      <c r="G34" s="11"/>
      <c r="H34" t="s">
        <v>102</v>
      </c>
      <c r="I34" t="s">
        <v>103</v>
      </c>
      <c r="M34" s="5" t="str">
        <f t="shared" si="2"/>
        <v/>
      </c>
      <c r="N34" s="5"/>
      <c r="O34" s="5" t="str">
        <f>IF(ISNA(VLOOKUP(P34,登録済みリスト!A:A,1,FALSE)),"未","済")</f>
        <v>未</v>
      </c>
      <c r="P34" s="5"/>
      <c r="Q34" s="14" t="str">
        <f t="shared" si="3"/>
        <v/>
      </c>
    </row>
    <row r="35" spans="1:17" x14ac:dyDescent="0.2">
      <c r="A35" s="5">
        <f t="shared" si="1"/>
        <v>33</v>
      </c>
      <c r="B35" s="5" t="s">
        <v>19</v>
      </c>
      <c r="E35" s="10">
        <v>43376</v>
      </c>
      <c r="F35">
        <v>1</v>
      </c>
      <c r="G35" s="11"/>
      <c r="H35">
        <v>331154459</v>
      </c>
      <c r="I35" t="s">
        <v>104</v>
      </c>
      <c r="M35" s="5" t="str">
        <f t="shared" si="2"/>
        <v/>
      </c>
      <c r="N35" s="5"/>
      <c r="O35" s="5" t="str">
        <f>IF(ISNA(VLOOKUP(P35,登録済みリスト!A:A,1,FALSE)),"未","済")</f>
        <v>未</v>
      </c>
      <c r="P35" s="5"/>
      <c r="Q35" s="14" t="str">
        <f t="shared" si="3"/>
        <v/>
      </c>
    </row>
    <row r="36" spans="1:17" x14ac:dyDescent="0.2">
      <c r="A36" s="5">
        <f t="shared" si="1"/>
        <v>34</v>
      </c>
      <c r="B36" s="5" t="s">
        <v>19</v>
      </c>
      <c r="E36" s="10">
        <v>43378</v>
      </c>
      <c r="F36">
        <v>1</v>
      </c>
      <c r="G36" s="11"/>
      <c r="H36" t="s">
        <v>105</v>
      </c>
      <c r="I36" t="s">
        <v>106</v>
      </c>
      <c r="M36" s="5" t="str">
        <f t="shared" si="2"/>
        <v/>
      </c>
      <c r="N36" s="5"/>
      <c r="O36" s="5" t="str">
        <f>IF(ISNA(VLOOKUP(P36,登録済みリスト!A:A,1,FALSE)),"未","済")</f>
        <v>未</v>
      </c>
      <c r="P36" s="5"/>
      <c r="Q36" s="14" t="str">
        <f t="shared" si="3"/>
        <v/>
      </c>
    </row>
    <row r="37" spans="1:17" x14ac:dyDescent="0.2">
      <c r="A37" s="5">
        <f t="shared" si="1"/>
        <v>35</v>
      </c>
      <c r="B37" s="5" t="s">
        <v>19</v>
      </c>
      <c r="E37" s="10">
        <v>43372</v>
      </c>
      <c r="F37">
        <v>1</v>
      </c>
      <c r="G37" s="11"/>
      <c r="H37">
        <v>331154460</v>
      </c>
      <c r="I37" t="s">
        <v>107</v>
      </c>
      <c r="M37" s="5" t="str">
        <f t="shared" si="2"/>
        <v/>
      </c>
      <c r="N37" s="5"/>
      <c r="O37" s="5" t="str">
        <f>IF(ISNA(VLOOKUP(P37,登録済みリスト!A:A,1,FALSE)),"未","済")</f>
        <v>未</v>
      </c>
      <c r="P37" s="5"/>
      <c r="Q37" s="14" t="str">
        <f t="shared" si="3"/>
        <v/>
      </c>
    </row>
    <row r="38" spans="1:17" x14ac:dyDescent="0.2">
      <c r="A38" s="5">
        <f t="shared" si="1"/>
        <v>36</v>
      </c>
      <c r="B38" s="5" t="s">
        <v>19</v>
      </c>
      <c r="E38" s="10">
        <v>43375</v>
      </c>
      <c r="F38">
        <v>1</v>
      </c>
      <c r="G38" s="11"/>
      <c r="H38" t="s">
        <v>108</v>
      </c>
      <c r="I38" t="s">
        <v>109</v>
      </c>
      <c r="M38" s="5" t="str">
        <f t="shared" si="2"/>
        <v/>
      </c>
      <c r="N38" s="5"/>
      <c r="O38" s="5" t="str">
        <f>IF(ISNA(VLOOKUP(P38,登録済みリスト!A:A,1,FALSE)),"未","済")</f>
        <v>未</v>
      </c>
      <c r="P38" s="5"/>
      <c r="Q38" s="14" t="str">
        <f t="shared" si="3"/>
        <v/>
      </c>
    </row>
    <row r="39" spans="1:17" x14ac:dyDescent="0.2">
      <c r="A39" s="5">
        <f t="shared" si="1"/>
        <v>37</v>
      </c>
      <c r="B39" s="5" t="s">
        <v>19</v>
      </c>
      <c r="E39" s="10">
        <v>43380</v>
      </c>
      <c r="F39">
        <v>1</v>
      </c>
      <c r="G39" s="11"/>
      <c r="H39">
        <v>331154461</v>
      </c>
      <c r="I39" t="s">
        <v>110</v>
      </c>
      <c r="M39" s="5" t="str">
        <f t="shared" si="2"/>
        <v/>
      </c>
      <c r="N39" s="5"/>
      <c r="O39" s="5" t="str">
        <f>IF(ISNA(VLOOKUP(P39,登録済みリスト!A:A,1,FALSE)),"未","済")</f>
        <v>未</v>
      </c>
      <c r="P39" s="5"/>
      <c r="Q39" s="14" t="str">
        <f t="shared" si="3"/>
        <v/>
      </c>
    </row>
    <row r="40" spans="1:17" x14ac:dyDescent="0.2">
      <c r="A40" s="5">
        <f t="shared" si="1"/>
        <v>38</v>
      </c>
      <c r="B40" s="5" t="s">
        <v>19</v>
      </c>
      <c r="E40" s="10">
        <v>43380</v>
      </c>
      <c r="F40">
        <v>1</v>
      </c>
      <c r="G40" s="11"/>
      <c r="H40" t="s">
        <v>111</v>
      </c>
      <c r="I40" t="s">
        <v>112</v>
      </c>
      <c r="M40" s="5" t="str">
        <f t="shared" si="2"/>
        <v/>
      </c>
      <c r="N40" s="5"/>
      <c r="O40" s="5" t="str">
        <f>IF(ISNA(VLOOKUP(P40,登録済みリスト!A:A,1,FALSE)),"未","済")</f>
        <v>未</v>
      </c>
      <c r="P40" s="5"/>
      <c r="Q40" s="14" t="str">
        <f t="shared" si="3"/>
        <v/>
      </c>
    </row>
    <row r="41" spans="1:17" x14ac:dyDescent="0.2">
      <c r="A41" s="5">
        <f t="shared" si="1"/>
        <v>39</v>
      </c>
      <c r="B41" s="5" t="s">
        <v>19</v>
      </c>
      <c r="E41" s="10">
        <v>43376</v>
      </c>
      <c r="F41">
        <v>1</v>
      </c>
      <c r="G41" s="11"/>
      <c r="H41">
        <v>331154462</v>
      </c>
      <c r="I41" t="s">
        <v>113</v>
      </c>
      <c r="M41" s="5" t="str">
        <f t="shared" si="2"/>
        <v/>
      </c>
      <c r="N41" s="5"/>
      <c r="O41" s="5" t="str">
        <f>IF(ISNA(VLOOKUP(P41,登録済みリスト!A:A,1,FALSE)),"未","済")</f>
        <v>未</v>
      </c>
      <c r="P41" s="5"/>
      <c r="Q41" s="14" t="str">
        <f t="shared" si="3"/>
        <v/>
      </c>
    </row>
    <row r="42" spans="1:17" x14ac:dyDescent="0.2">
      <c r="A42" s="5">
        <f t="shared" si="1"/>
        <v>40</v>
      </c>
      <c r="B42" s="5" t="s">
        <v>19</v>
      </c>
      <c r="E42" s="10">
        <v>43368</v>
      </c>
      <c r="F42">
        <v>1</v>
      </c>
      <c r="G42" s="11"/>
      <c r="H42" t="s">
        <v>114</v>
      </c>
      <c r="I42" t="s">
        <v>115</v>
      </c>
      <c r="M42" s="5" t="str">
        <f t="shared" si="2"/>
        <v/>
      </c>
      <c r="N42" s="5"/>
      <c r="O42" s="5" t="str">
        <f>IF(ISNA(VLOOKUP(P42,登録済みリスト!A:A,1,FALSE)),"未","済")</f>
        <v>未</v>
      </c>
      <c r="P42" s="5"/>
      <c r="Q42" s="14" t="str">
        <f t="shared" si="3"/>
        <v/>
      </c>
    </row>
    <row r="43" spans="1:17" x14ac:dyDescent="0.2">
      <c r="A43" s="5">
        <f t="shared" si="1"/>
        <v>41</v>
      </c>
      <c r="B43" s="5" t="s">
        <v>19</v>
      </c>
      <c r="E43" s="10">
        <v>43373</v>
      </c>
      <c r="F43">
        <v>1</v>
      </c>
      <c r="G43" s="11"/>
      <c r="H43">
        <v>331154463</v>
      </c>
      <c r="I43" t="s">
        <v>116</v>
      </c>
      <c r="M43" s="5" t="str">
        <f t="shared" si="2"/>
        <v/>
      </c>
      <c r="N43" s="5"/>
      <c r="O43" s="5" t="str">
        <f>IF(ISNA(VLOOKUP(P43,登録済みリスト!A:A,1,FALSE)),"未","済")</f>
        <v>未</v>
      </c>
      <c r="P43" s="5"/>
      <c r="Q43" s="14" t="str">
        <f t="shared" si="3"/>
        <v/>
      </c>
    </row>
    <row r="44" spans="1:17" x14ac:dyDescent="0.2">
      <c r="A44" s="5">
        <f t="shared" si="1"/>
        <v>42</v>
      </c>
      <c r="B44" s="5" t="s">
        <v>19</v>
      </c>
      <c r="E44" s="10">
        <v>43378</v>
      </c>
      <c r="F44">
        <v>1</v>
      </c>
      <c r="G44" s="11"/>
      <c r="H44" t="s">
        <v>117</v>
      </c>
      <c r="I44" t="s">
        <v>118</v>
      </c>
      <c r="M44" s="5" t="str">
        <f t="shared" si="2"/>
        <v/>
      </c>
      <c r="N44" s="5"/>
      <c r="O44" s="5" t="str">
        <f>IF(ISNA(VLOOKUP(P44,登録済みリスト!A:A,1,FALSE)),"未","済")</f>
        <v>未</v>
      </c>
      <c r="P44" s="5"/>
      <c r="Q44" s="14" t="str">
        <f t="shared" si="3"/>
        <v/>
      </c>
    </row>
    <row r="45" spans="1:17" x14ac:dyDescent="0.2">
      <c r="A45" s="5">
        <f t="shared" si="1"/>
        <v>43</v>
      </c>
      <c r="B45" s="5" t="s">
        <v>19</v>
      </c>
      <c r="E45" s="10">
        <v>43382</v>
      </c>
      <c r="F45">
        <v>1</v>
      </c>
      <c r="G45" s="11"/>
      <c r="H45">
        <v>331154464</v>
      </c>
      <c r="I45" t="s">
        <v>119</v>
      </c>
      <c r="M45" s="5" t="str">
        <f t="shared" si="2"/>
        <v/>
      </c>
      <c r="N45" s="5"/>
      <c r="O45" s="5" t="str">
        <f>IF(ISNA(VLOOKUP(P45,登録済みリスト!A:A,1,FALSE)),"未","済")</f>
        <v>未</v>
      </c>
      <c r="P45" s="5"/>
      <c r="Q45" s="14" t="str">
        <f t="shared" si="3"/>
        <v/>
      </c>
    </row>
    <row r="46" spans="1:17" x14ac:dyDescent="0.2">
      <c r="A46" s="5">
        <f t="shared" si="1"/>
        <v>44</v>
      </c>
      <c r="B46" s="5" t="s">
        <v>19</v>
      </c>
      <c r="E46" s="10">
        <v>43368</v>
      </c>
      <c r="F46">
        <v>1</v>
      </c>
      <c r="G46" s="11"/>
      <c r="H46" t="s">
        <v>120</v>
      </c>
      <c r="I46" t="s">
        <v>121</v>
      </c>
      <c r="M46" s="5" t="str">
        <f t="shared" si="2"/>
        <v/>
      </c>
      <c r="N46" s="5"/>
      <c r="O46" s="5" t="str">
        <f>IF(ISNA(VLOOKUP(P46,登録済みリスト!A:A,1,FALSE)),"未","済")</f>
        <v>未</v>
      </c>
      <c r="P46" s="5"/>
      <c r="Q46" s="14" t="str">
        <f t="shared" si="3"/>
        <v/>
      </c>
    </row>
    <row r="47" spans="1:17" x14ac:dyDescent="0.2">
      <c r="A47" s="5">
        <f t="shared" si="1"/>
        <v>45</v>
      </c>
      <c r="B47" s="5" t="s">
        <v>19</v>
      </c>
      <c r="E47" s="10">
        <v>43372</v>
      </c>
      <c r="F47">
        <v>1</v>
      </c>
      <c r="G47" s="11"/>
      <c r="H47">
        <v>331154465</v>
      </c>
      <c r="I47" t="s">
        <v>122</v>
      </c>
      <c r="M47" s="5" t="str">
        <f t="shared" si="2"/>
        <v/>
      </c>
      <c r="N47" s="5"/>
      <c r="O47" s="5" t="str">
        <f>IF(ISNA(VLOOKUP(P47,登録済みリスト!A:A,1,FALSE)),"未","済")</f>
        <v>未</v>
      </c>
      <c r="P47" s="5"/>
      <c r="Q47" s="14" t="str">
        <f t="shared" si="3"/>
        <v/>
      </c>
    </row>
    <row r="48" spans="1:17" x14ac:dyDescent="0.2">
      <c r="A48" s="5">
        <f t="shared" si="1"/>
        <v>46</v>
      </c>
      <c r="B48" s="5" t="s">
        <v>19</v>
      </c>
      <c r="E48" s="10">
        <v>43354</v>
      </c>
      <c r="F48">
        <v>1</v>
      </c>
      <c r="G48" s="11"/>
      <c r="H48" t="s">
        <v>123</v>
      </c>
      <c r="I48" t="s">
        <v>124</v>
      </c>
      <c r="M48" s="5" t="str">
        <f t="shared" si="2"/>
        <v/>
      </c>
      <c r="N48" s="5"/>
      <c r="O48" s="5" t="str">
        <f>IF(ISNA(VLOOKUP(P48,登録済みリスト!A:A,1,FALSE)),"未","済")</f>
        <v>未</v>
      </c>
      <c r="P48" s="5"/>
      <c r="Q48" s="14" t="str">
        <f t="shared" si="3"/>
        <v/>
      </c>
    </row>
    <row r="49" spans="1:17" x14ac:dyDescent="0.2">
      <c r="A49" s="5">
        <f t="shared" si="1"/>
        <v>47</v>
      </c>
      <c r="B49" s="5" t="s">
        <v>19</v>
      </c>
      <c r="E49" s="10">
        <v>43369</v>
      </c>
      <c r="F49">
        <v>1</v>
      </c>
      <c r="G49" s="11"/>
      <c r="H49">
        <v>331154466</v>
      </c>
      <c r="I49" t="s">
        <v>125</v>
      </c>
      <c r="M49" s="5" t="str">
        <f t="shared" si="2"/>
        <v/>
      </c>
      <c r="N49" s="5"/>
      <c r="O49" s="5" t="str">
        <f>IF(ISNA(VLOOKUP(P49,登録済みリスト!A:A,1,FALSE)),"未","済")</f>
        <v>未</v>
      </c>
      <c r="P49" s="5"/>
      <c r="Q49" s="14" t="str">
        <f t="shared" si="3"/>
        <v/>
      </c>
    </row>
    <row r="50" spans="1:17" x14ac:dyDescent="0.2">
      <c r="A50" s="5">
        <f t="shared" si="1"/>
        <v>48</v>
      </c>
      <c r="B50" s="5" t="s">
        <v>19</v>
      </c>
      <c r="E50" s="10">
        <v>43358</v>
      </c>
      <c r="F50">
        <v>1</v>
      </c>
      <c r="G50" s="11"/>
      <c r="H50" t="s">
        <v>126</v>
      </c>
      <c r="I50" t="s">
        <v>127</v>
      </c>
      <c r="M50" s="5" t="str">
        <f t="shared" si="2"/>
        <v/>
      </c>
      <c r="N50" s="5"/>
      <c r="O50" s="5" t="str">
        <f>IF(ISNA(VLOOKUP(P50,登録済みリスト!A:A,1,FALSE)),"未","済")</f>
        <v>未</v>
      </c>
      <c r="P50" s="5"/>
      <c r="Q50" s="14" t="str">
        <f t="shared" si="3"/>
        <v/>
      </c>
    </row>
    <row r="51" spans="1:17" x14ac:dyDescent="0.2">
      <c r="A51" s="5">
        <f t="shared" si="1"/>
        <v>49</v>
      </c>
      <c r="B51" s="5" t="s">
        <v>19</v>
      </c>
      <c r="E51" s="10">
        <v>43353</v>
      </c>
      <c r="F51">
        <v>1</v>
      </c>
      <c r="G51" s="11"/>
      <c r="H51">
        <v>331154467</v>
      </c>
      <c r="I51" t="s">
        <v>128</v>
      </c>
      <c r="M51" s="5" t="str">
        <f t="shared" si="2"/>
        <v/>
      </c>
      <c r="N51" s="5"/>
      <c r="O51" s="5" t="str">
        <f>IF(ISNA(VLOOKUP(P51,登録済みリスト!A:A,1,FALSE)),"未","済")</f>
        <v>未</v>
      </c>
      <c r="P51" s="5"/>
      <c r="Q51" s="14" t="str">
        <f t="shared" si="3"/>
        <v/>
      </c>
    </row>
    <row r="52" spans="1:17" x14ac:dyDescent="0.2">
      <c r="A52" s="5">
        <f t="shared" si="1"/>
        <v>50</v>
      </c>
      <c r="B52" s="5" t="s">
        <v>19</v>
      </c>
      <c r="E52" s="10">
        <v>43375</v>
      </c>
      <c r="F52">
        <v>1</v>
      </c>
      <c r="G52" s="11"/>
      <c r="H52" t="s">
        <v>129</v>
      </c>
      <c r="I52" t="s">
        <v>130</v>
      </c>
      <c r="M52" s="5" t="str">
        <f t="shared" si="2"/>
        <v/>
      </c>
      <c r="N52" s="5"/>
      <c r="O52" s="5" t="str">
        <f>IF(ISNA(VLOOKUP(P52,登録済みリスト!A:A,1,FALSE)),"未","済")</f>
        <v>未</v>
      </c>
      <c r="P52" s="5"/>
      <c r="Q52" s="14" t="str">
        <f t="shared" si="3"/>
        <v/>
      </c>
    </row>
    <row r="53" spans="1:17" x14ac:dyDescent="0.2">
      <c r="A53" s="5">
        <f t="shared" si="1"/>
        <v>51</v>
      </c>
      <c r="B53" s="5" t="s">
        <v>19</v>
      </c>
      <c r="E53" s="10">
        <v>43361</v>
      </c>
      <c r="F53">
        <v>1</v>
      </c>
      <c r="G53" s="11"/>
      <c r="H53">
        <v>331154468</v>
      </c>
      <c r="I53" t="s">
        <v>131</v>
      </c>
      <c r="M53" s="5" t="str">
        <f t="shared" si="2"/>
        <v/>
      </c>
      <c r="N53" s="5"/>
      <c r="O53" s="5" t="str">
        <f>IF(ISNA(VLOOKUP(P53,登録済みリスト!A:A,1,FALSE)),"未","済")</f>
        <v>未</v>
      </c>
      <c r="P53" s="5"/>
      <c r="Q53" s="14" t="str">
        <f t="shared" si="3"/>
        <v/>
      </c>
    </row>
    <row r="54" spans="1:17" x14ac:dyDescent="0.2">
      <c r="A54" s="5">
        <f t="shared" si="1"/>
        <v>52</v>
      </c>
      <c r="B54" s="5" t="s">
        <v>19</v>
      </c>
      <c r="E54" s="10">
        <v>43379</v>
      </c>
      <c r="F54">
        <v>1</v>
      </c>
      <c r="G54" s="11"/>
      <c r="H54" t="s">
        <v>132</v>
      </c>
      <c r="I54" t="s">
        <v>133</v>
      </c>
      <c r="M54" s="5" t="str">
        <f t="shared" si="2"/>
        <v/>
      </c>
      <c r="N54" s="5"/>
      <c r="O54" s="5" t="str">
        <f>IF(ISNA(VLOOKUP(P54,登録済みリスト!A:A,1,FALSE)),"未","済")</f>
        <v>未</v>
      </c>
      <c r="P54" s="5"/>
      <c r="Q54" s="14" t="str">
        <f t="shared" si="3"/>
        <v/>
      </c>
    </row>
    <row r="55" spans="1:17" x14ac:dyDescent="0.2">
      <c r="A55" s="5">
        <f t="shared" si="1"/>
        <v>53</v>
      </c>
      <c r="B55" s="5" t="s">
        <v>19</v>
      </c>
      <c r="E55" s="10">
        <v>43370</v>
      </c>
      <c r="F55">
        <v>1</v>
      </c>
      <c r="G55" s="11"/>
      <c r="H55">
        <v>331154469</v>
      </c>
      <c r="I55" t="s">
        <v>134</v>
      </c>
      <c r="M55" s="5" t="str">
        <f t="shared" si="2"/>
        <v/>
      </c>
      <c r="N55" s="5"/>
      <c r="O55" s="5" t="str">
        <f>IF(ISNA(VLOOKUP(P55,登録済みリスト!A:A,1,FALSE)),"未","済")</f>
        <v>未</v>
      </c>
      <c r="P55" s="5"/>
      <c r="Q55" s="14" t="str">
        <f t="shared" si="3"/>
        <v/>
      </c>
    </row>
    <row r="56" spans="1:17" x14ac:dyDescent="0.2">
      <c r="A56" s="5">
        <f t="shared" si="1"/>
        <v>54</v>
      </c>
      <c r="B56" s="5" t="s">
        <v>19</v>
      </c>
      <c r="E56" s="10">
        <v>43371</v>
      </c>
      <c r="F56">
        <v>1</v>
      </c>
      <c r="G56" s="11"/>
      <c r="H56" t="s">
        <v>135</v>
      </c>
      <c r="I56" t="s">
        <v>136</v>
      </c>
      <c r="M56" s="5" t="str">
        <f t="shared" si="2"/>
        <v/>
      </c>
      <c r="N56" s="5"/>
      <c r="O56" s="5" t="str">
        <f>IF(ISNA(VLOOKUP(P56,登録済みリスト!A:A,1,FALSE)),"未","済")</f>
        <v>未</v>
      </c>
      <c r="P56" s="5"/>
      <c r="Q56" s="14" t="str">
        <f t="shared" si="3"/>
        <v/>
      </c>
    </row>
    <row r="57" spans="1:17" x14ac:dyDescent="0.2">
      <c r="A57" s="5">
        <f t="shared" si="1"/>
        <v>55</v>
      </c>
      <c r="B57" s="5" t="s">
        <v>19</v>
      </c>
      <c r="E57" s="10">
        <v>43363</v>
      </c>
      <c r="F57">
        <v>1</v>
      </c>
      <c r="G57" s="11"/>
      <c r="H57">
        <v>331154470</v>
      </c>
      <c r="I57" t="s">
        <v>137</v>
      </c>
      <c r="M57" s="5" t="str">
        <f t="shared" si="2"/>
        <v/>
      </c>
      <c r="N57" s="5"/>
      <c r="O57" s="5" t="str">
        <f>IF(ISNA(VLOOKUP(P57,登録済みリスト!A:A,1,FALSE)),"未","済")</f>
        <v>未</v>
      </c>
      <c r="P57" s="5"/>
      <c r="Q57" s="14" t="str">
        <f t="shared" si="3"/>
        <v/>
      </c>
    </row>
    <row r="58" spans="1:17" x14ac:dyDescent="0.2">
      <c r="A58" s="5">
        <f t="shared" si="1"/>
        <v>56</v>
      </c>
      <c r="B58" s="5" t="s">
        <v>19</v>
      </c>
      <c r="E58" s="10">
        <v>43366</v>
      </c>
      <c r="F58">
        <v>2</v>
      </c>
      <c r="G58" s="11"/>
      <c r="H58" t="s">
        <v>138</v>
      </c>
      <c r="I58" t="s">
        <v>139</v>
      </c>
      <c r="M58" s="5" t="str">
        <f t="shared" si="2"/>
        <v/>
      </c>
      <c r="N58" s="5"/>
      <c r="O58" s="5" t="str">
        <f>IF(ISNA(VLOOKUP(P58,登録済みリスト!A:A,1,FALSE)),"未","済")</f>
        <v>未</v>
      </c>
      <c r="P58" s="5"/>
      <c r="Q58" s="14" t="str">
        <f t="shared" si="3"/>
        <v/>
      </c>
    </row>
    <row r="59" spans="1:17" x14ac:dyDescent="0.2">
      <c r="A59" s="5">
        <f t="shared" si="1"/>
        <v>57</v>
      </c>
      <c r="B59" s="5" t="s">
        <v>19</v>
      </c>
      <c r="E59" s="10">
        <v>43356</v>
      </c>
      <c r="F59">
        <v>1</v>
      </c>
      <c r="G59" s="11"/>
      <c r="H59">
        <v>331154471</v>
      </c>
      <c r="I59" t="s">
        <v>140</v>
      </c>
      <c r="M59" s="5" t="str">
        <f t="shared" si="2"/>
        <v/>
      </c>
      <c r="N59" s="5"/>
      <c r="O59" s="5" t="str">
        <f>IF(ISNA(VLOOKUP(P59,登録済みリスト!A:A,1,FALSE)),"未","済")</f>
        <v>未</v>
      </c>
      <c r="P59" s="5"/>
      <c r="Q59" s="14" t="str">
        <f t="shared" si="3"/>
        <v/>
      </c>
    </row>
    <row r="60" spans="1:17" x14ac:dyDescent="0.2">
      <c r="A60" s="5">
        <f t="shared" si="1"/>
        <v>58</v>
      </c>
      <c r="B60" s="5" t="s">
        <v>19</v>
      </c>
      <c r="E60" s="10">
        <v>43372</v>
      </c>
      <c r="F60">
        <v>1</v>
      </c>
      <c r="G60" s="11"/>
      <c r="H60" t="s">
        <v>141</v>
      </c>
      <c r="I60" t="s">
        <v>142</v>
      </c>
      <c r="M60" s="5" t="str">
        <f t="shared" si="2"/>
        <v/>
      </c>
      <c r="N60" s="5"/>
      <c r="O60" s="5" t="str">
        <f>IF(ISNA(VLOOKUP(P60,登録済みリスト!A:A,1,FALSE)),"未","済")</f>
        <v>未</v>
      </c>
      <c r="P60" s="5"/>
      <c r="Q60" s="14" t="str">
        <f t="shared" si="3"/>
        <v/>
      </c>
    </row>
    <row r="61" spans="1:17" x14ac:dyDescent="0.2">
      <c r="A61" s="5">
        <f t="shared" si="1"/>
        <v>59</v>
      </c>
      <c r="B61" s="5" t="s">
        <v>19</v>
      </c>
      <c r="E61" s="10">
        <v>43372</v>
      </c>
      <c r="F61">
        <v>1</v>
      </c>
      <c r="G61" s="11"/>
      <c r="H61">
        <v>331154472</v>
      </c>
      <c r="I61" t="s">
        <v>143</v>
      </c>
      <c r="M61" s="5" t="str">
        <f t="shared" si="2"/>
        <v/>
      </c>
      <c r="N61" s="5"/>
      <c r="O61" s="5" t="str">
        <f>IF(ISNA(VLOOKUP(P61,登録済みリスト!A:A,1,FALSE)),"未","済")</f>
        <v>未</v>
      </c>
      <c r="P61" s="5"/>
      <c r="Q61" s="14" t="str">
        <f t="shared" ref="Q61:Q121" si="4">IF(P61="","",HYPERLINK("https://www.amazon.co.jp/dp/"&amp;P61))</f>
        <v/>
      </c>
    </row>
    <row r="62" spans="1:17" x14ac:dyDescent="0.2">
      <c r="A62" s="5">
        <f t="shared" si="1"/>
        <v>60</v>
      </c>
      <c r="B62" s="5" t="s">
        <v>19</v>
      </c>
      <c r="E62" s="10">
        <v>43382</v>
      </c>
      <c r="F62">
        <v>1</v>
      </c>
      <c r="G62" s="11"/>
      <c r="H62" t="s">
        <v>144</v>
      </c>
      <c r="I62" t="s">
        <v>145</v>
      </c>
      <c r="M62" s="5" t="str">
        <f t="shared" si="2"/>
        <v/>
      </c>
      <c r="N62" s="5"/>
      <c r="O62" s="5" t="str">
        <f>IF(ISNA(VLOOKUP(P62,登録済みリスト!A:A,1,FALSE)),"未","済")</f>
        <v>未</v>
      </c>
      <c r="P62" s="5"/>
      <c r="Q62" s="14" t="str">
        <f t="shared" si="4"/>
        <v/>
      </c>
    </row>
    <row r="63" spans="1:17" x14ac:dyDescent="0.2">
      <c r="A63" s="5">
        <f t="shared" si="1"/>
        <v>61</v>
      </c>
      <c r="B63" s="5" t="s">
        <v>19</v>
      </c>
      <c r="E63" s="10">
        <v>43371</v>
      </c>
      <c r="F63">
        <v>1</v>
      </c>
      <c r="G63" s="11"/>
      <c r="H63">
        <v>331154473</v>
      </c>
      <c r="I63" t="s">
        <v>146</v>
      </c>
      <c r="M63" s="5" t="str">
        <f t="shared" si="2"/>
        <v/>
      </c>
      <c r="N63" s="5"/>
      <c r="O63" s="5" t="str">
        <f>IF(ISNA(VLOOKUP(P63,登録済みリスト!A:A,1,FALSE)),"未","済")</f>
        <v>未</v>
      </c>
      <c r="P63" s="5"/>
      <c r="Q63" s="14" t="str">
        <f t="shared" si="4"/>
        <v/>
      </c>
    </row>
    <row r="64" spans="1:17" x14ac:dyDescent="0.2">
      <c r="A64" s="5">
        <f t="shared" si="1"/>
        <v>62</v>
      </c>
      <c r="B64" s="5" t="s">
        <v>19</v>
      </c>
      <c r="E64" s="10">
        <v>43363</v>
      </c>
      <c r="F64">
        <v>1</v>
      </c>
      <c r="G64" s="11"/>
      <c r="H64" t="s">
        <v>147</v>
      </c>
      <c r="I64" t="s">
        <v>148</v>
      </c>
      <c r="M64" s="5" t="str">
        <f t="shared" si="2"/>
        <v/>
      </c>
      <c r="N64" s="5"/>
      <c r="O64" s="5" t="str">
        <f>IF(ISNA(VLOOKUP(P64,登録済みリスト!A:A,1,FALSE)),"未","済")</f>
        <v>未</v>
      </c>
      <c r="P64" s="5"/>
      <c r="Q64" s="14" t="str">
        <f t="shared" si="4"/>
        <v/>
      </c>
    </row>
    <row r="65" spans="1:17" x14ac:dyDescent="0.2">
      <c r="A65" s="5">
        <f t="shared" si="1"/>
        <v>63</v>
      </c>
      <c r="B65" s="5" t="s">
        <v>19</v>
      </c>
      <c r="E65" s="10">
        <v>43371</v>
      </c>
      <c r="F65">
        <v>1</v>
      </c>
      <c r="G65" s="11"/>
      <c r="H65">
        <v>331154474</v>
      </c>
      <c r="I65" t="s">
        <v>149</v>
      </c>
      <c r="M65" s="5" t="str">
        <f t="shared" si="2"/>
        <v/>
      </c>
      <c r="N65" s="5"/>
      <c r="O65" s="5" t="str">
        <f>IF(ISNA(VLOOKUP(P65,登録済みリスト!A:A,1,FALSE)),"未","済")</f>
        <v>未</v>
      </c>
      <c r="P65" s="5"/>
      <c r="Q65" s="14" t="str">
        <f t="shared" si="4"/>
        <v/>
      </c>
    </row>
    <row r="66" spans="1:17" x14ac:dyDescent="0.2">
      <c r="A66" s="5">
        <f t="shared" si="1"/>
        <v>64</v>
      </c>
      <c r="B66" s="5" t="s">
        <v>19</v>
      </c>
      <c r="E66" s="10">
        <v>43363</v>
      </c>
      <c r="F66">
        <v>1</v>
      </c>
      <c r="G66" s="11"/>
      <c r="H66" t="s">
        <v>150</v>
      </c>
      <c r="I66" t="s">
        <v>151</v>
      </c>
      <c r="M66" s="5" t="str">
        <f t="shared" si="2"/>
        <v/>
      </c>
      <c r="N66" s="5"/>
      <c r="O66" s="5" t="str">
        <f>IF(ISNA(VLOOKUP(P66,登録済みリスト!A:A,1,FALSE)),"未","済")</f>
        <v>未</v>
      </c>
      <c r="P66" s="5"/>
      <c r="Q66" s="14" t="str">
        <f t="shared" si="4"/>
        <v/>
      </c>
    </row>
    <row r="67" spans="1:17" x14ac:dyDescent="0.2">
      <c r="A67" s="5">
        <f t="shared" si="1"/>
        <v>65</v>
      </c>
      <c r="B67" s="5" t="s">
        <v>19</v>
      </c>
      <c r="E67" s="10">
        <v>43380</v>
      </c>
      <c r="F67">
        <v>1</v>
      </c>
      <c r="G67" s="11"/>
      <c r="H67">
        <v>331154475</v>
      </c>
      <c r="I67" t="s">
        <v>152</v>
      </c>
      <c r="M67" s="5" t="str">
        <f t="shared" si="2"/>
        <v/>
      </c>
      <c r="N67" s="5"/>
      <c r="O67" s="5" t="str">
        <f>IF(ISNA(VLOOKUP(P67,登録済みリスト!A:A,1,FALSE)),"未","済")</f>
        <v>未</v>
      </c>
      <c r="P67" s="5"/>
      <c r="Q67" s="14" t="str">
        <f t="shared" si="4"/>
        <v/>
      </c>
    </row>
    <row r="68" spans="1:17" x14ac:dyDescent="0.2">
      <c r="A68" s="5">
        <f t="shared" ref="A68:A131" si="5">ROW()-2</f>
        <v>66</v>
      </c>
      <c r="B68" s="5" t="s">
        <v>19</v>
      </c>
      <c r="E68" s="10">
        <v>43374</v>
      </c>
      <c r="F68">
        <v>1</v>
      </c>
      <c r="G68" s="11"/>
      <c r="H68" t="s">
        <v>153</v>
      </c>
      <c r="I68" t="s">
        <v>154</v>
      </c>
      <c r="M68" s="5" t="str">
        <f t="shared" ref="M68:M131" si="6">IF(C68="","",HYPERLINK("https://www.amazon.co.jp/s/ref=nb_sb_noss?__mk_ja_JP=%E3%82%AB%E3%82%BF%E3%82%AB%E3%83%8A&amp;url=search-alias%3Daps&amp;field-keywords="&amp;C68))</f>
        <v/>
      </c>
      <c r="N68" s="5"/>
      <c r="O68" s="5" t="str">
        <f>IF(ISNA(VLOOKUP(P68,登録済みリスト!A:A,1,FALSE)),"未","済")</f>
        <v>未</v>
      </c>
      <c r="P68" s="5"/>
      <c r="Q68" s="14" t="str">
        <f t="shared" si="4"/>
        <v/>
      </c>
    </row>
    <row r="69" spans="1:17" x14ac:dyDescent="0.2">
      <c r="A69" s="5">
        <f t="shared" si="5"/>
        <v>67</v>
      </c>
      <c r="B69" s="5" t="s">
        <v>19</v>
      </c>
      <c r="E69" s="10">
        <v>43374</v>
      </c>
      <c r="F69">
        <v>1</v>
      </c>
      <c r="G69" s="11"/>
      <c r="H69">
        <v>331154476</v>
      </c>
      <c r="I69" t="s">
        <v>155</v>
      </c>
      <c r="M69" s="5" t="str">
        <f t="shared" si="6"/>
        <v/>
      </c>
      <c r="N69" s="5"/>
      <c r="O69" s="5" t="str">
        <f>IF(ISNA(VLOOKUP(P69,登録済みリスト!A:A,1,FALSE)),"未","済")</f>
        <v>未</v>
      </c>
      <c r="P69" s="5"/>
      <c r="Q69" s="14" t="str">
        <f t="shared" si="4"/>
        <v/>
      </c>
    </row>
    <row r="70" spans="1:17" x14ac:dyDescent="0.2">
      <c r="A70" s="5">
        <f t="shared" si="5"/>
        <v>68</v>
      </c>
      <c r="B70" s="5" t="s">
        <v>19</v>
      </c>
      <c r="E70" s="10">
        <v>43362</v>
      </c>
      <c r="F70">
        <v>1</v>
      </c>
      <c r="G70" s="11"/>
      <c r="H70" t="s">
        <v>156</v>
      </c>
      <c r="I70" t="s">
        <v>157</v>
      </c>
      <c r="M70" s="5" t="str">
        <f t="shared" si="6"/>
        <v/>
      </c>
      <c r="N70" s="5"/>
      <c r="O70" s="5" t="str">
        <f>IF(ISNA(VLOOKUP(P70,登録済みリスト!A:A,1,FALSE)),"未","済")</f>
        <v>未</v>
      </c>
      <c r="P70" s="5"/>
      <c r="Q70" s="14" t="str">
        <f t="shared" si="4"/>
        <v/>
      </c>
    </row>
    <row r="71" spans="1:17" x14ac:dyDescent="0.2">
      <c r="A71" s="5">
        <f t="shared" si="5"/>
        <v>69</v>
      </c>
      <c r="B71" s="5" t="s">
        <v>19</v>
      </c>
      <c r="E71" s="10">
        <v>43376</v>
      </c>
      <c r="F71">
        <v>1</v>
      </c>
      <c r="G71" s="11"/>
      <c r="H71">
        <v>331154477</v>
      </c>
      <c r="I71" t="s">
        <v>158</v>
      </c>
      <c r="M71" s="5" t="str">
        <f t="shared" si="6"/>
        <v/>
      </c>
      <c r="N71" s="5"/>
      <c r="O71" s="5" t="str">
        <f>IF(ISNA(VLOOKUP(P71,登録済みリスト!A:A,1,FALSE)),"未","済")</f>
        <v>未</v>
      </c>
      <c r="P71" s="5"/>
      <c r="Q71" s="14" t="str">
        <f t="shared" si="4"/>
        <v/>
      </c>
    </row>
    <row r="72" spans="1:17" x14ac:dyDescent="0.2">
      <c r="A72" s="5">
        <f t="shared" si="5"/>
        <v>70</v>
      </c>
      <c r="B72" s="5" t="s">
        <v>19</v>
      </c>
      <c r="E72" s="10">
        <v>43379</v>
      </c>
      <c r="F72">
        <v>1</v>
      </c>
      <c r="G72" s="11"/>
      <c r="H72" t="s">
        <v>159</v>
      </c>
      <c r="I72" t="s">
        <v>160</v>
      </c>
      <c r="M72" s="5" t="str">
        <f t="shared" si="6"/>
        <v/>
      </c>
      <c r="N72" s="5"/>
      <c r="O72" s="5" t="str">
        <f>IF(ISNA(VLOOKUP(P72,登録済みリスト!A:A,1,FALSE)),"未","済")</f>
        <v>未</v>
      </c>
      <c r="P72" s="5"/>
      <c r="Q72" s="14" t="str">
        <f t="shared" si="4"/>
        <v/>
      </c>
    </row>
    <row r="73" spans="1:17" x14ac:dyDescent="0.2">
      <c r="A73" s="5">
        <f t="shared" si="5"/>
        <v>71</v>
      </c>
      <c r="B73" s="5" t="s">
        <v>19</v>
      </c>
      <c r="E73" s="10">
        <v>43351</v>
      </c>
      <c r="F73">
        <v>1</v>
      </c>
      <c r="G73" s="11"/>
      <c r="H73">
        <v>331154478</v>
      </c>
      <c r="I73" t="s">
        <v>161</v>
      </c>
      <c r="M73" s="5" t="str">
        <f t="shared" si="6"/>
        <v/>
      </c>
      <c r="N73" s="5"/>
      <c r="O73" s="5" t="str">
        <f>IF(ISNA(VLOOKUP(P73,登録済みリスト!A:A,1,FALSE)),"未","済")</f>
        <v>未</v>
      </c>
      <c r="P73" s="5"/>
      <c r="Q73" s="14" t="str">
        <f t="shared" si="4"/>
        <v/>
      </c>
    </row>
    <row r="74" spans="1:17" x14ac:dyDescent="0.2">
      <c r="A74" s="5">
        <f t="shared" si="5"/>
        <v>72</v>
      </c>
      <c r="B74" s="5" t="s">
        <v>19</v>
      </c>
      <c r="E74" s="10">
        <v>43371</v>
      </c>
      <c r="F74">
        <v>1</v>
      </c>
      <c r="G74" s="11"/>
      <c r="H74" t="s">
        <v>162</v>
      </c>
      <c r="I74" t="s">
        <v>163</v>
      </c>
      <c r="M74" s="5" t="str">
        <f t="shared" si="6"/>
        <v/>
      </c>
      <c r="N74" s="5"/>
      <c r="O74" s="5" t="str">
        <f>IF(ISNA(VLOOKUP(P74,登録済みリスト!A:A,1,FALSE)),"未","済")</f>
        <v>未</v>
      </c>
      <c r="P74" s="5"/>
      <c r="Q74" s="14" t="str">
        <f t="shared" si="4"/>
        <v/>
      </c>
    </row>
    <row r="75" spans="1:17" x14ac:dyDescent="0.2">
      <c r="A75" s="5">
        <f t="shared" si="5"/>
        <v>73</v>
      </c>
      <c r="B75" s="5" t="s">
        <v>19</v>
      </c>
      <c r="E75" s="10">
        <v>43372</v>
      </c>
      <c r="F75">
        <v>1</v>
      </c>
      <c r="G75" s="11"/>
      <c r="H75">
        <v>331154479</v>
      </c>
      <c r="I75" t="s">
        <v>164</v>
      </c>
      <c r="M75" s="5" t="str">
        <f t="shared" si="6"/>
        <v/>
      </c>
      <c r="N75" s="5"/>
      <c r="O75" s="5" t="str">
        <f>IF(ISNA(VLOOKUP(P75,登録済みリスト!A:A,1,FALSE)),"未","済")</f>
        <v>未</v>
      </c>
      <c r="P75" s="5"/>
      <c r="Q75" s="14" t="str">
        <f t="shared" si="4"/>
        <v/>
      </c>
    </row>
    <row r="76" spans="1:17" x14ac:dyDescent="0.2">
      <c r="A76" s="5">
        <f t="shared" si="5"/>
        <v>74</v>
      </c>
      <c r="B76" s="5" t="s">
        <v>19</v>
      </c>
      <c r="E76" s="10">
        <v>43353</v>
      </c>
      <c r="F76">
        <v>1</v>
      </c>
      <c r="G76" s="11"/>
      <c r="H76" t="s">
        <v>165</v>
      </c>
      <c r="I76" t="s">
        <v>166</v>
      </c>
      <c r="M76" s="5" t="str">
        <f t="shared" si="6"/>
        <v/>
      </c>
      <c r="N76" s="5"/>
      <c r="O76" s="5" t="str">
        <f>IF(ISNA(VLOOKUP(P76,登録済みリスト!A:A,1,FALSE)),"未","済")</f>
        <v>未</v>
      </c>
      <c r="P76" s="5"/>
      <c r="Q76" s="14" t="str">
        <f t="shared" si="4"/>
        <v/>
      </c>
    </row>
    <row r="77" spans="1:17" x14ac:dyDescent="0.2">
      <c r="A77" s="5">
        <f t="shared" si="5"/>
        <v>75</v>
      </c>
      <c r="B77" s="5" t="s">
        <v>19</v>
      </c>
      <c r="E77" s="10">
        <v>43379</v>
      </c>
      <c r="F77">
        <v>1</v>
      </c>
      <c r="G77" s="11"/>
      <c r="H77">
        <v>331154480</v>
      </c>
      <c r="I77" t="s">
        <v>167</v>
      </c>
      <c r="M77" s="5" t="str">
        <f t="shared" si="6"/>
        <v/>
      </c>
      <c r="N77" s="5"/>
      <c r="O77" s="5" t="str">
        <f>IF(ISNA(VLOOKUP(P77,登録済みリスト!A:A,1,FALSE)),"未","済")</f>
        <v>未</v>
      </c>
      <c r="P77" s="5"/>
      <c r="Q77" s="14" t="str">
        <f t="shared" si="4"/>
        <v/>
      </c>
    </row>
    <row r="78" spans="1:17" x14ac:dyDescent="0.2">
      <c r="A78" s="5">
        <f t="shared" si="5"/>
        <v>76</v>
      </c>
      <c r="B78" s="5" t="s">
        <v>19</v>
      </c>
      <c r="E78" s="10">
        <v>43364</v>
      </c>
      <c r="F78">
        <v>1</v>
      </c>
      <c r="G78" s="11"/>
      <c r="H78" t="s">
        <v>168</v>
      </c>
      <c r="I78" t="s">
        <v>169</v>
      </c>
      <c r="M78" s="5" t="str">
        <f t="shared" si="6"/>
        <v/>
      </c>
      <c r="N78" s="5"/>
      <c r="O78" s="5" t="str">
        <f>IF(ISNA(VLOOKUP(P78,登録済みリスト!A:A,1,FALSE)),"未","済")</f>
        <v>未</v>
      </c>
      <c r="P78" s="5"/>
      <c r="Q78" s="14" t="str">
        <f t="shared" si="4"/>
        <v/>
      </c>
    </row>
    <row r="79" spans="1:17" x14ac:dyDescent="0.2">
      <c r="A79" s="5">
        <f t="shared" si="5"/>
        <v>77</v>
      </c>
      <c r="B79" s="5" t="s">
        <v>19</v>
      </c>
      <c r="E79" s="10">
        <v>43354</v>
      </c>
      <c r="F79">
        <v>1</v>
      </c>
      <c r="G79" s="11"/>
      <c r="H79">
        <v>331154481</v>
      </c>
      <c r="I79" t="s">
        <v>170</v>
      </c>
      <c r="M79" s="5" t="str">
        <f t="shared" si="6"/>
        <v/>
      </c>
      <c r="N79" s="5"/>
      <c r="O79" s="5" t="str">
        <f>IF(ISNA(VLOOKUP(P79,登録済みリスト!A:A,1,FALSE)),"未","済")</f>
        <v>未</v>
      </c>
      <c r="P79" s="5"/>
      <c r="Q79" s="14" t="str">
        <f t="shared" si="4"/>
        <v/>
      </c>
    </row>
    <row r="80" spans="1:17" x14ac:dyDescent="0.2">
      <c r="A80" s="5">
        <f t="shared" si="5"/>
        <v>78</v>
      </c>
      <c r="B80" s="5" t="s">
        <v>19</v>
      </c>
      <c r="E80" s="10">
        <v>43378</v>
      </c>
      <c r="F80">
        <v>1</v>
      </c>
      <c r="G80" s="11"/>
      <c r="H80" t="s">
        <v>171</v>
      </c>
      <c r="I80" t="s">
        <v>172</v>
      </c>
      <c r="M80" s="5" t="str">
        <f t="shared" si="6"/>
        <v/>
      </c>
      <c r="N80" s="5"/>
      <c r="O80" s="5" t="str">
        <f>IF(ISNA(VLOOKUP(P80,登録済みリスト!A:A,1,FALSE)),"未","済")</f>
        <v>未</v>
      </c>
      <c r="P80" s="5"/>
      <c r="Q80" s="14" t="str">
        <f t="shared" si="4"/>
        <v/>
      </c>
    </row>
    <row r="81" spans="1:17" x14ac:dyDescent="0.2">
      <c r="A81" s="5">
        <f t="shared" si="5"/>
        <v>79</v>
      </c>
      <c r="B81" s="5" t="s">
        <v>19</v>
      </c>
      <c r="E81" s="10">
        <v>43375</v>
      </c>
      <c r="F81">
        <v>1</v>
      </c>
      <c r="G81" s="11"/>
      <c r="H81">
        <v>331154482</v>
      </c>
      <c r="I81" t="s">
        <v>173</v>
      </c>
      <c r="M81" s="5" t="str">
        <f t="shared" si="6"/>
        <v/>
      </c>
      <c r="N81" s="5"/>
      <c r="O81" s="5" t="str">
        <f>IF(ISNA(VLOOKUP(P81,登録済みリスト!A:A,1,FALSE)),"未","済")</f>
        <v>未</v>
      </c>
      <c r="P81" s="5"/>
      <c r="Q81" s="14" t="str">
        <f t="shared" si="4"/>
        <v/>
      </c>
    </row>
    <row r="82" spans="1:17" x14ac:dyDescent="0.2">
      <c r="A82" s="5">
        <f t="shared" si="5"/>
        <v>80</v>
      </c>
      <c r="B82" s="5" t="s">
        <v>19</v>
      </c>
      <c r="E82" s="10">
        <v>43379</v>
      </c>
      <c r="F82">
        <v>1</v>
      </c>
      <c r="G82" s="11"/>
      <c r="H82" t="s">
        <v>174</v>
      </c>
      <c r="I82" t="s">
        <v>175</v>
      </c>
      <c r="M82" s="5" t="str">
        <f t="shared" si="6"/>
        <v/>
      </c>
      <c r="N82" s="5"/>
      <c r="O82" s="5" t="str">
        <f>IF(ISNA(VLOOKUP(P82,登録済みリスト!A:A,1,FALSE)),"未","済")</f>
        <v>未</v>
      </c>
      <c r="P82" s="5"/>
      <c r="Q82" s="14" t="str">
        <f t="shared" si="4"/>
        <v/>
      </c>
    </row>
    <row r="83" spans="1:17" x14ac:dyDescent="0.2">
      <c r="A83" s="5">
        <f t="shared" si="5"/>
        <v>81</v>
      </c>
      <c r="B83" s="5" t="s">
        <v>19</v>
      </c>
      <c r="E83" s="10">
        <v>43381</v>
      </c>
      <c r="F83">
        <v>1</v>
      </c>
      <c r="G83" s="11"/>
      <c r="H83">
        <v>331154483</v>
      </c>
      <c r="I83" t="s">
        <v>176</v>
      </c>
      <c r="M83" s="5" t="str">
        <f t="shared" si="6"/>
        <v/>
      </c>
      <c r="N83" s="5"/>
      <c r="O83" s="5" t="str">
        <f>IF(ISNA(VLOOKUP(P83,登録済みリスト!A:A,1,FALSE)),"未","済")</f>
        <v>未</v>
      </c>
      <c r="P83" s="5"/>
      <c r="Q83" s="14" t="str">
        <f t="shared" si="4"/>
        <v/>
      </c>
    </row>
    <row r="84" spans="1:17" x14ac:dyDescent="0.2">
      <c r="A84" s="5">
        <f t="shared" si="5"/>
        <v>82</v>
      </c>
      <c r="B84" s="5" t="s">
        <v>19</v>
      </c>
      <c r="E84" s="10">
        <v>43356</v>
      </c>
      <c r="F84">
        <v>1</v>
      </c>
      <c r="G84" s="11"/>
      <c r="H84" t="s">
        <v>177</v>
      </c>
      <c r="I84" t="s">
        <v>178</v>
      </c>
      <c r="M84" s="5" t="str">
        <f t="shared" si="6"/>
        <v/>
      </c>
      <c r="N84" s="5"/>
      <c r="O84" s="5" t="str">
        <f>IF(ISNA(VLOOKUP(P84,登録済みリスト!A:A,1,FALSE)),"未","済")</f>
        <v>未</v>
      </c>
      <c r="P84" s="5"/>
      <c r="Q84" s="14" t="str">
        <f t="shared" si="4"/>
        <v/>
      </c>
    </row>
    <row r="85" spans="1:17" x14ac:dyDescent="0.2">
      <c r="A85" s="5">
        <f t="shared" si="5"/>
        <v>83</v>
      </c>
      <c r="B85" s="5" t="s">
        <v>19</v>
      </c>
      <c r="E85" s="10">
        <v>43364</v>
      </c>
      <c r="F85">
        <v>3</v>
      </c>
      <c r="G85" s="11"/>
      <c r="H85">
        <v>331154484</v>
      </c>
      <c r="I85" t="s">
        <v>179</v>
      </c>
      <c r="M85" s="5" t="str">
        <f t="shared" si="6"/>
        <v/>
      </c>
      <c r="N85" s="5"/>
      <c r="O85" s="5" t="str">
        <f>IF(ISNA(VLOOKUP(P85,登録済みリスト!A:A,1,FALSE)),"未","済")</f>
        <v>未</v>
      </c>
      <c r="P85" s="5"/>
      <c r="Q85" s="14" t="str">
        <f t="shared" si="4"/>
        <v/>
      </c>
    </row>
    <row r="86" spans="1:17" x14ac:dyDescent="0.2">
      <c r="A86" s="5">
        <f t="shared" si="5"/>
        <v>84</v>
      </c>
      <c r="B86" s="5" t="s">
        <v>19</v>
      </c>
      <c r="E86" s="10">
        <v>43352</v>
      </c>
      <c r="F86">
        <v>1</v>
      </c>
      <c r="G86" s="11"/>
      <c r="H86" t="s">
        <v>180</v>
      </c>
      <c r="I86" t="s">
        <v>181</v>
      </c>
      <c r="M86" s="5" t="str">
        <f t="shared" si="6"/>
        <v/>
      </c>
      <c r="N86" s="5"/>
      <c r="O86" s="5" t="str">
        <f>IF(ISNA(VLOOKUP(P86,登録済みリスト!A:A,1,FALSE)),"未","済")</f>
        <v>未</v>
      </c>
      <c r="P86" s="5"/>
      <c r="Q86" s="14" t="str">
        <f t="shared" si="4"/>
        <v/>
      </c>
    </row>
    <row r="87" spans="1:17" x14ac:dyDescent="0.2">
      <c r="A87" s="5">
        <f t="shared" si="5"/>
        <v>85</v>
      </c>
      <c r="B87" s="5" t="s">
        <v>19</v>
      </c>
      <c r="E87" s="10">
        <v>43360</v>
      </c>
      <c r="F87">
        <v>1</v>
      </c>
      <c r="G87" s="11"/>
      <c r="H87">
        <v>331154485</v>
      </c>
      <c r="I87" t="s">
        <v>182</v>
      </c>
      <c r="M87" s="5" t="str">
        <f t="shared" si="6"/>
        <v/>
      </c>
      <c r="N87" s="5"/>
      <c r="O87" s="5" t="str">
        <f>IF(ISNA(VLOOKUP(P87,登録済みリスト!A:A,1,FALSE)),"未","済")</f>
        <v>未</v>
      </c>
      <c r="P87" s="5"/>
      <c r="Q87" s="14" t="str">
        <f t="shared" si="4"/>
        <v/>
      </c>
    </row>
    <row r="88" spans="1:17" x14ac:dyDescent="0.2">
      <c r="A88" s="5">
        <f t="shared" si="5"/>
        <v>86</v>
      </c>
      <c r="B88" s="5" t="s">
        <v>19</v>
      </c>
      <c r="E88" s="10">
        <v>43372</v>
      </c>
      <c r="F88">
        <v>1</v>
      </c>
      <c r="G88" s="11"/>
      <c r="H88" t="s">
        <v>183</v>
      </c>
      <c r="I88" t="s">
        <v>184</v>
      </c>
      <c r="M88" s="5" t="str">
        <f t="shared" si="6"/>
        <v/>
      </c>
      <c r="N88" s="5"/>
      <c r="O88" s="5" t="str">
        <f>IF(ISNA(VLOOKUP(P88,登録済みリスト!A:A,1,FALSE)),"未","済")</f>
        <v>未</v>
      </c>
      <c r="P88" s="5"/>
      <c r="Q88" s="14" t="str">
        <f t="shared" si="4"/>
        <v/>
      </c>
    </row>
    <row r="89" spans="1:17" x14ac:dyDescent="0.2">
      <c r="A89" s="5">
        <f t="shared" si="5"/>
        <v>87</v>
      </c>
      <c r="B89" s="5" t="s">
        <v>19</v>
      </c>
      <c r="E89" s="10">
        <v>43367</v>
      </c>
      <c r="F89">
        <v>1</v>
      </c>
      <c r="G89" s="11"/>
      <c r="H89">
        <v>331154486</v>
      </c>
      <c r="I89" t="s">
        <v>185</v>
      </c>
      <c r="M89" s="5" t="str">
        <f t="shared" si="6"/>
        <v/>
      </c>
      <c r="N89" s="5"/>
      <c r="O89" s="5" t="str">
        <f>IF(ISNA(VLOOKUP(P89,登録済みリスト!A:A,1,FALSE)),"未","済")</f>
        <v>未</v>
      </c>
      <c r="P89" s="5"/>
      <c r="Q89" s="14" t="str">
        <f t="shared" si="4"/>
        <v/>
      </c>
    </row>
    <row r="90" spans="1:17" x14ac:dyDescent="0.2">
      <c r="A90" s="5">
        <f t="shared" si="5"/>
        <v>88</v>
      </c>
      <c r="B90" s="5" t="s">
        <v>19</v>
      </c>
      <c r="E90" s="10">
        <v>43380</v>
      </c>
      <c r="F90">
        <v>1</v>
      </c>
      <c r="G90" s="11"/>
      <c r="H90" t="s">
        <v>186</v>
      </c>
      <c r="I90" t="s">
        <v>187</v>
      </c>
      <c r="M90" s="5" t="str">
        <f t="shared" si="6"/>
        <v/>
      </c>
      <c r="N90" s="5"/>
      <c r="O90" s="5" t="str">
        <f>IF(ISNA(VLOOKUP(P90,登録済みリスト!A:A,1,FALSE)),"未","済")</f>
        <v>未</v>
      </c>
      <c r="P90" s="5"/>
      <c r="Q90" s="14" t="str">
        <f t="shared" si="4"/>
        <v/>
      </c>
    </row>
    <row r="91" spans="1:17" x14ac:dyDescent="0.2">
      <c r="A91" s="5">
        <f t="shared" si="5"/>
        <v>89</v>
      </c>
      <c r="B91" s="5" t="s">
        <v>19</v>
      </c>
      <c r="E91" s="10">
        <v>43372</v>
      </c>
      <c r="F91">
        <v>1</v>
      </c>
      <c r="G91" s="11"/>
      <c r="H91">
        <v>331154487</v>
      </c>
      <c r="I91" t="s">
        <v>188</v>
      </c>
      <c r="M91" s="5" t="str">
        <f t="shared" si="6"/>
        <v/>
      </c>
      <c r="N91" s="5"/>
      <c r="O91" s="5" t="str">
        <f>IF(ISNA(VLOOKUP(P91,登録済みリスト!A:A,1,FALSE)),"未","済")</f>
        <v>未</v>
      </c>
      <c r="P91" s="5"/>
      <c r="Q91" s="14" t="str">
        <f t="shared" si="4"/>
        <v/>
      </c>
    </row>
    <row r="92" spans="1:17" x14ac:dyDescent="0.2">
      <c r="A92" s="5">
        <f t="shared" si="5"/>
        <v>90</v>
      </c>
      <c r="B92" s="5" t="s">
        <v>19</v>
      </c>
      <c r="E92" s="10">
        <v>43368</v>
      </c>
      <c r="F92">
        <v>1</v>
      </c>
      <c r="G92" s="11"/>
      <c r="H92" t="s">
        <v>189</v>
      </c>
      <c r="I92" t="s">
        <v>190</v>
      </c>
      <c r="M92" s="5" t="str">
        <f t="shared" si="6"/>
        <v/>
      </c>
      <c r="N92" s="5"/>
      <c r="O92" s="5" t="str">
        <f>IF(ISNA(VLOOKUP(P92,登録済みリスト!A:A,1,FALSE)),"未","済")</f>
        <v>未</v>
      </c>
      <c r="P92" s="5"/>
      <c r="Q92" s="14" t="str">
        <f t="shared" si="4"/>
        <v/>
      </c>
    </row>
    <row r="93" spans="1:17" x14ac:dyDescent="0.2">
      <c r="A93" s="5">
        <f t="shared" si="5"/>
        <v>91</v>
      </c>
      <c r="B93" s="5" t="s">
        <v>19</v>
      </c>
      <c r="E93" s="10">
        <v>43381</v>
      </c>
      <c r="F93">
        <v>1</v>
      </c>
      <c r="G93" s="11"/>
      <c r="H93">
        <v>331154488</v>
      </c>
      <c r="I93" t="s">
        <v>191</v>
      </c>
      <c r="M93" s="5" t="str">
        <f t="shared" si="6"/>
        <v/>
      </c>
      <c r="N93" s="5"/>
      <c r="O93" s="5" t="str">
        <f>IF(ISNA(VLOOKUP(P93,登録済みリスト!A:A,1,FALSE)),"未","済")</f>
        <v>未</v>
      </c>
      <c r="P93" s="5"/>
      <c r="Q93" s="14" t="str">
        <f t="shared" si="4"/>
        <v/>
      </c>
    </row>
    <row r="94" spans="1:17" x14ac:dyDescent="0.2">
      <c r="A94" s="5">
        <f t="shared" si="5"/>
        <v>92</v>
      </c>
      <c r="B94" s="5" t="s">
        <v>19</v>
      </c>
      <c r="E94" s="10">
        <v>43355</v>
      </c>
      <c r="F94">
        <v>1</v>
      </c>
      <c r="G94" s="11"/>
      <c r="H94" t="s">
        <v>192</v>
      </c>
      <c r="I94" t="s">
        <v>193</v>
      </c>
      <c r="M94" s="5" t="str">
        <f t="shared" si="6"/>
        <v/>
      </c>
      <c r="N94" s="5"/>
      <c r="O94" s="5" t="str">
        <f>IF(ISNA(VLOOKUP(P94,登録済みリスト!A:A,1,FALSE)),"未","済")</f>
        <v>未</v>
      </c>
      <c r="P94" s="5"/>
      <c r="Q94" s="14" t="str">
        <f t="shared" si="4"/>
        <v/>
      </c>
    </row>
    <row r="95" spans="1:17" x14ac:dyDescent="0.2">
      <c r="A95" s="5">
        <f t="shared" si="5"/>
        <v>93</v>
      </c>
      <c r="B95" s="5" t="s">
        <v>19</v>
      </c>
      <c r="E95" s="10">
        <v>43378</v>
      </c>
      <c r="F95">
        <v>1</v>
      </c>
      <c r="G95" s="11"/>
      <c r="H95">
        <v>331154489</v>
      </c>
      <c r="I95" t="s">
        <v>194</v>
      </c>
      <c r="M95" s="5" t="str">
        <f t="shared" si="6"/>
        <v/>
      </c>
      <c r="N95" s="5"/>
      <c r="O95" s="5" t="str">
        <f>IF(ISNA(VLOOKUP(P95,登録済みリスト!A:A,1,FALSE)),"未","済")</f>
        <v>未</v>
      </c>
      <c r="P95" s="5"/>
      <c r="Q95" s="14" t="str">
        <f t="shared" si="4"/>
        <v/>
      </c>
    </row>
    <row r="96" spans="1:17" x14ac:dyDescent="0.2">
      <c r="A96" s="5">
        <f t="shared" si="5"/>
        <v>94</v>
      </c>
      <c r="B96" s="5" t="s">
        <v>19</v>
      </c>
      <c r="E96" s="10">
        <v>43369</v>
      </c>
      <c r="F96">
        <v>1</v>
      </c>
      <c r="G96" s="11"/>
      <c r="H96" t="s">
        <v>195</v>
      </c>
      <c r="I96" t="s">
        <v>196</v>
      </c>
      <c r="M96" s="5" t="str">
        <f t="shared" si="6"/>
        <v/>
      </c>
      <c r="N96" s="5"/>
      <c r="O96" s="5" t="str">
        <f>IF(ISNA(VLOOKUP(P96,登録済みリスト!A:A,1,FALSE)),"未","済")</f>
        <v>未</v>
      </c>
      <c r="P96" s="5"/>
      <c r="Q96" s="14" t="str">
        <f t="shared" si="4"/>
        <v/>
      </c>
    </row>
    <row r="97" spans="1:17" x14ac:dyDescent="0.2">
      <c r="A97" s="5">
        <f t="shared" si="5"/>
        <v>95</v>
      </c>
      <c r="B97" s="5" t="s">
        <v>19</v>
      </c>
      <c r="E97" s="10">
        <v>43379</v>
      </c>
      <c r="F97">
        <v>1</v>
      </c>
      <c r="G97" s="11"/>
      <c r="H97">
        <v>331154490</v>
      </c>
      <c r="I97" t="s">
        <v>197</v>
      </c>
      <c r="M97" s="5" t="str">
        <f t="shared" si="6"/>
        <v/>
      </c>
      <c r="N97" s="5"/>
      <c r="O97" s="5" t="str">
        <f>IF(ISNA(VLOOKUP(P97,登録済みリスト!A:A,1,FALSE)),"未","済")</f>
        <v>未</v>
      </c>
      <c r="P97" s="5"/>
      <c r="Q97" s="14" t="str">
        <f t="shared" si="4"/>
        <v/>
      </c>
    </row>
    <row r="98" spans="1:17" x14ac:dyDescent="0.2">
      <c r="A98" s="5">
        <f t="shared" si="5"/>
        <v>96</v>
      </c>
      <c r="B98" s="5" t="s">
        <v>19</v>
      </c>
      <c r="E98" s="10">
        <v>43378</v>
      </c>
      <c r="F98">
        <v>1</v>
      </c>
      <c r="G98" s="11"/>
      <c r="H98" t="s">
        <v>198</v>
      </c>
      <c r="I98" t="s">
        <v>199</v>
      </c>
      <c r="M98" s="5" t="str">
        <f t="shared" si="6"/>
        <v/>
      </c>
      <c r="N98" s="5"/>
      <c r="O98" s="5" t="str">
        <f>IF(ISNA(VLOOKUP(P98,登録済みリスト!A:A,1,FALSE)),"未","済")</f>
        <v>未</v>
      </c>
      <c r="P98" s="5"/>
      <c r="Q98" s="14" t="str">
        <f t="shared" si="4"/>
        <v/>
      </c>
    </row>
    <row r="99" spans="1:17" x14ac:dyDescent="0.2">
      <c r="A99" s="5">
        <f t="shared" si="5"/>
        <v>97</v>
      </c>
      <c r="B99" s="5" t="s">
        <v>19</v>
      </c>
      <c r="E99" s="10">
        <v>43366</v>
      </c>
      <c r="F99">
        <v>1</v>
      </c>
      <c r="G99" s="11"/>
      <c r="H99">
        <v>331154491</v>
      </c>
      <c r="I99" t="s">
        <v>200</v>
      </c>
      <c r="M99" s="5" t="str">
        <f t="shared" si="6"/>
        <v/>
      </c>
      <c r="N99" s="5"/>
      <c r="O99" s="5" t="str">
        <f>IF(ISNA(VLOOKUP(P99,登録済みリスト!A:A,1,FALSE)),"未","済")</f>
        <v>未</v>
      </c>
      <c r="P99" s="5"/>
      <c r="Q99" s="14" t="str">
        <f t="shared" si="4"/>
        <v/>
      </c>
    </row>
    <row r="100" spans="1:17" x14ac:dyDescent="0.2">
      <c r="A100" s="5">
        <f t="shared" si="5"/>
        <v>98</v>
      </c>
      <c r="B100" s="5" t="s">
        <v>19</v>
      </c>
      <c r="E100" s="10">
        <v>43363</v>
      </c>
      <c r="F100">
        <v>1</v>
      </c>
      <c r="G100" s="11"/>
      <c r="H100" t="s">
        <v>201</v>
      </c>
      <c r="I100" t="s">
        <v>202</v>
      </c>
      <c r="M100" s="5" t="str">
        <f t="shared" si="6"/>
        <v/>
      </c>
      <c r="N100" s="5"/>
      <c r="O100" s="5" t="str">
        <f>IF(ISNA(VLOOKUP(P100,登録済みリスト!A:A,1,FALSE)),"未","済")</f>
        <v>未</v>
      </c>
      <c r="P100" s="5"/>
      <c r="Q100" s="14" t="str">
        <f t="shared" si="4"/>
        <v/>
      </c>
    </row>
    <row r="101" spans="1:17" x14ac:dyDescent="0.2">
      <c r="A101" s="5">
        <f t="shared" si="5"/>
        <v>99</v>
      </c>
      <c r="B101" s="5" t="s">
        <v>19</v>
      </c>
      <c r="E101" s="10">
        <v>43378</v>
      </c>
      <c r="F101">
        <v>1</v>
      </c>
      <c r="G101" s="11"/>
      <c r="H101">
        <v>331154492</v>
      </c>
      <c r="I101" t="s">
        <v>203</v>
      </c>
      <c r="M101" s="5" t="str">
        <f t="shared" si="6"/>
        <v/>
      </c>
      <c r="N101" s="5"/>
      <c r="O101" s="5" t="str">
        <f>IF(ISNA(VLOOKUP(P101,登録済みリスト!A:A,1,FALSE)),"未","済")</f>
        <v>未</v>
      </c>
      <c r="P101" s="5"/>
      <c r="Q101" s="14" t="str">
        <f t="shared" si="4"/>
        <v/>
      </c>
    </row>
    <row r="102" spans="1:17" x14ac:dyDescent="0.2">
      <c r="A102" s="5">
        <f t="shared" si="5"/>
        <v>100</v>
      </c>
      <c r="B102" s="5" t="s">
        <v>19</v>
      </c>
      <c r="E102" s="10">
        <v>43364</v>
      </c>
      <c r="F102">
        <v>1</v>
      </c>
      <c r="G102" s="11"/>
      <c r="H102" t="s">
        <v>204</v>
      </c>
      <c r="I102" t="s">
        <v>205</v>
      </c>
      <c r="M102" s="5" t="str">
        <f t="shared" si="6"/>
        <v/>
      </c>
      <c r="N102" s="5"/>
      <c r="O102" s="5" t="str">
        <f>IF(ISNA(VLOOKUP(P102,登録済みリスト!A:A,1,FALSE)),"未","済")</f>
        <v>未</v>
      </c>
      <c r="P102" s="5"/>
      <c r="Q102" s="14" t="str">
        <f t="shared" si="4"/>
        <v/>
      </c>
    </row>
    <row r="103" spans="1:17" x14ac:dyDescent="0.2">
      <c r="A103" s="5">
        <f t="shared" si="5"/>
        <v>101</v>
      </c>
      <c r="B103" s="5" t="s">
        <v>19</v>
      </c>
      <c r="E103" s="10">
        <v>43373</v>
      </c>
      <c r="F103">
        <v>1</v>
      </c>
      <c r="G103" s="11"/>
      <c r="H103">
        <v>331154493</v>
      </c>
      <c r="I103" t="s">
        <v>206</v>
      </c>
      <c r="M103" s="5" t="str">
        <f t="shared" si="6"/>
        <v/>
      </c>
      <c r="N103" s="5"/>
      <c r="O103" s="5" t="str">
        <f>IF(ISNA(VLOOKUP(P103,登録済みリスト!A:A,1,FALSE)),"未","済")</f>
        <v>未</v>
      </c>
      <c r="P103" s="5"/>
      <c r="Q103" s="14" t="str">
        <f t="shared" si="4"/>
        <v/>
      </c>
    </row>
    <row r="104" spans="1:17" x14ac:dyDescent="0.2">
      <c r="A104" s="5">
        <f t="shared" si="5"/>
        <v>102</v>
      </c>
      <c r="B104" s="5" t="s">
        <v>19</v>
      </c>
      <c r="E104" s="10">
        <v>43362</v>
      </c>
      <c r="F104">
        <v>1</v>
      </c>
      <c r="G104" s="11"/>
      <c r="H104" t="s">
        <v>207</v>
      </c>
      <c r="I104" t="s">
        <v>208</v>
      </c>
      <c r="M104" s="5" t="str">
        <f t="shared" si="6"/>
        <v/>
      </c>
      <c r="N104" s="5"/>
      <c r="O104" s="5" t="str">
        <f>IF(ISNA(VLOOKUP(P104,登録済みリスト!A:A,1,FALSE)),"未","済")</f>
        <v>未</v>
      </c>
      <c r="P104" s="5"/>
      <c r="Q104" s="14" t="str">
        <f t="shared" si="4"/>
        <v/>
      </c>
    </row>
    <row r="105" spans="1:17" x14ac:dyDescent="0.2">
      <c r="A105" s="5">
        <f t="shared" si="5"/>
        <v>103</v>
      </c>
      <c r="B105" s="5" t="s">
        <v>19</v>
      </c>
      <c r="E105" s="10">
        <v>43380</v>
      </c>
      <c r="F105">
        <v>1</v>
      </c>
      <c r="G105" s="11"/>
      <c r="H105">
        <v>331154494</v>
      </c>
      <c r="I105" t="s">
        <v>209</v>
      </c>
      <c r="M105" s="5" t="str">
        <f t="shared" si="6"/>
        <v/>
      </c>
      <c r="N105" s="5"/>
      <c r="O105" s="5" t="str">
        <f>IF(ISNA(VLOOKUP(P105,登録済みリスト!A:A,1,FALSE)),"未","済")</f>
        <v>未</v>
      </c>
      <c r="P105" s="5"/>
      <c r="Q105" s="14" t="str">
        <f t="shared" si="4"/>
        <v/>
      </c>
    </row>
    <row r="106" spans="1:17" x14ac:dyDescent="0.2">
      <c r="A106" s="5">
        <f t="shared" si="5"/>
        <v>104</v>
      </c>
      <c r="B106" s="5" t="s">
        <v>19</v>
      </c>
      <c r="E106" s="10">
        <v>43357</v>
      </c>
      <c r="F106">
        <v>1</v>
      </c>
      <c r="G106" s="11"/>
      <c r="H106" t="s">
        <v>210</v>
      </c>
      <c r="I106" t="s">
        <v>211</v>
      </c>
      <c r="M106" s="5" t="str">
        <f t="shared" si="6"/>
        <v/>
      </c>
      <c r="N106" s="5"/>
      <c r="O106" s="5" t="str">
        <f>IF(ISNA(VLOOKUP(P106,登録済みリスト!A:A,1,FALSE)),"未","済")</f>
        <v>未</v>
      </c>
      <c r="P106" s="5"/>
      <c r="Q106" s="14" t="str">
        <f t="shared" si="4"/>
        <v/>
      </c>
    </row>
    <row r="107" spans="1:17" x14ac:dyDescent="0.2">
      <c r="A107" s="5">
        <f t="shared" si="5"/>
        <v>105</v>
      </c>
      <c r="B107" s="5" t="s">
        <v>19</v>
      </c>
      <c r="E107" s="10">
        <v>43369</v>
      </c>
      <c r="F107">
        <v>1</v>
      </c>
      <c r="G107" s="11"/>
      <c r="H107">
        <v>331154495</v>
      </c>
      <c r="I107" t="s">
        <v>212</v>
      </c>
      <c r="M107" s="5" t="str">
        <f t="shared" si="6"/>
        <v/>
      </c>
      <c r="N107" s="5"/>
      <c r="O107" s="5" t="str">
        <f>IF(ISNA(VLOOKUP(P107,登録済みリスト!A:A,1,FALSE)),"未","済")</f>
        <v>未</v>
      </c>
      <c r="P107" s="5"/>
      <c r="Q107" s="14" t="str">
        <f t="shared" si="4"/>
        <v/>
      </c>
    </row>
    <row r="108" spans="1:17" x14ac:dyDescent="0.2">
      <c r="A108" s="5">
        <f t="shared" si="5"/>
        <v>106</v>
      </c>
      <c r="B108" s="5" t="s">
        <v>19</v>
      </c>
      <c r="E108" s="10">
        <v>43357</v>
      </c>
      <c r="F108">
        <v>1</v>
      </c>
      <c r="G108" s="11"/>
      <c r="H108" t="s">
        <v>213</v>
      </c>
      <c r="I108" t="s">
        <v>214</v>
      </c>
      <c r="M108" s="5" t="str">
        <f t="shared" si="6"/>
        <v/>
      </c>
      <c r="N108" s="5"/>
      <c r="O108" s="5" t="str">
        <f>IF(ISNA(VLOOKUP(P108,登録済みリスト!A:A,1,FALSE)),"未","済")</f>
        <v>未</v>
      </c>
      <c r="P108" s="5"/>
      <c r="Q108" s="14" t="str">
        <f t="shared" si="4"/>
        <v/>
      </c>
    </row>
    <row r="109" spans="1:17" x14ac:dyDescent="0.2">
      <c r="A109" s="5">
        <f t="shared" si="5"/>
        <v>107</v>
      </c>
      <c r="B109" s="5" t="s">
        <v>19</v>
      </c>
      <c r="E109" s="10">
        <v>43355</v>
      </c>
      <c r="F109">
        <v>1</v>
      </c>
      <c r="G109" s="11"/>
      <c r="H109">
        <v>331154496</v>
      </c>
      <c r="I109" t="s">
        <v>215</v>
      </c>
      <c r="M109" s="5" t="str">
        <f t="shared" si="6"/>
        <v/>
      </c>
      <c r="N109" s="5"/>
      <c r="O109" s="5" t="str">
        <f>IF(ISNA(VLOOKUP(P109,登録済みリスト!A:A,1,FALSE)),"未","済")</f>
        <v>未</v>
      </c>
      <c r="P109" s="5"/>
      <c r="Q109" s="14" t="str">
        <f t="shared" si="4"/>
        <v/>
      </c>
    </row>
    <row r="110" spans="1:17" x14ac:dyDescent="0.2">
      <c r="A110" s="5">
        <f t="shared" si="5"/>
        <v>108</v>
      </c>
      <c r="B110" s="5" t="s">
        <v>19</v>
      </c>
      <c r="E110" s="15"/>
      <c r="F110" s="5"/>
      <c r="G110" s="11"/>
      <c r="H110" t="s">
        <v>216</v>
      </c>
      <c r="I110" t="s">
        <v>217</v>
      </c>
      <c r="M110" s="5" t="str">
        <f t="shared" si="6"/>
        <v/>
      </c>
      <c r="N110" s="5"/>
      <c r="O110" s="5" t="str">
        <f>IF(ISNA(VLOOKUP(P110,登録済みリスト!A:A,1,FALSE)),"未","済")</f>
        <v>未</v>
      </c>
      <c r="P110" s="5"/>
      <c r="Q110" s="14" t="str">
        <f t="shared" si="4"/>
        <v/>
      </c>
    </row>
    <row r="111" spans="1:17" x14ac:dyDescent="0.2">
      <c r="A111" s="5">
        <f t="shared" si="5"/>
        <v>109</v>
      </c>
      <c r="B111" s="5" t="s">
        <v>19</v>
      </c>
      <c r="E111" s="15"/>
      <c r="F111" s="5"/>
      <c r="G111" s="11"/>
      <c r="H111">
        <v>331154497</v>
      </c>
      <c r="I111" t="s">
        <v>218</v>
      </c>
      <c r="M111" s="5" t="str">
        <f t="shared" si="6"/>
        <v/>
      </c>
      <c r="N111" s="5"/>
      <c r="O111" s="5" t="str">
        <f>IF(ISNA(VLOOKUP(P111,登録済みリスト!A:A,1,FALSE)),"未","済")</f>
        <v>未</v>
      </c>
      <c r="P111" s="5"/>
      <c r="Q111" s="14" t="str">
        <f t="shared" si="4"/>
        <v/>
      </c>
    </row>
    <row r="112" spans="1:17" x14ac:dyDescent="0.2">
      <c r="A112" s="5">
        <f t="shared" si="5"/>
        <v>110</v>
      </c>
      <c r="B112" s="5" t="s">
        <v>19</v>
      </c>
      <c r="E112" s="15"/>
      <c r="F112" s="5"/>
      <c r="G112" s="11"/>
      <c r="H112" t="s">
        <v>219</v>
      </c>
      <c r="I112" t="s">
        <v>220</v>
      </c>
      <c r="M112" s="5" t="str">
        <f t="shared" si="6"/>
        <v/>
      </c>
      <c r="N112" s="5"/>
      <c r="O112" s="5" t="str">
        <f>IF(ISNA(VLOOKUP(P112,登録済みリスト!A:A,1,FALSE)),"未","済")</f>
        <v>未</v>
      </c>
      <c r="P112" s="5"/>
      <c r="Q112" s="14" t="str">
        <f t="shared" si="4"/>
        <v/>
      </c>
    </row>
    <row r="113" spans="1:17" x14ac:dyDescent="0.2">
      <c r="A113" s="5">
        <f t="shared" si="5"/>
        <v>111</v>
      </c>
      <c r="B113" s="5" t="s">
        <v>19</v>
      </c>
      <c r="E113" s="15"/>
      <c r="F113" s="5"/>
      <c r="G113" s="11"/>
      <c r="H113">
        <v>331154498</v>
      </c>
      <c r="I113" t="s">
        <v>221</v>
      </c>
      <c r="M113" s="5" t="str">
        <f t="shared" si="6"/>
        <v/>
      </c>
      <c r="N113" s="5"/>
      <c r="O113" s="5" t="str">
        <f>IF(ISNA(VLOOKUP(P113,登録済みリスト!A:A,1,FALSE)),"未","済")</f>
        <v>未</v>
      </c>
      <c r="P113" s="5"/>
      <c r="Q113" s="14" t="str">
        <f t="shared" si="4"/>
        <v/>
      </c>
    </row>
    <row r="114" spans="1:17" x14ac:dyDescent="0.2">
      <c r="A114" s="5">
        <f t="shared" si="5"/>
        <v>112</v>
      </c>
      <c r="B114" s="5" t="s">
        <v>19</v>
      </c>
      <c r="E114" s="15"/>
      <c r="F114" s="5"/>
      <c r="G114" s="16"/>
      <c r="H114" s="5"/>
      <c r="I114" s="5"/>
      <c r="J114" s="16"/>
      <c r="K114" s="5"/>
      <c r="L114" s="5" t="s">
        <v>222</v>
      </c>
      <c r="M114" s="5" t="str">
        <f t="shared" si="6"/>
        <v/>
      </c>
      <c r="N114" s="5"/>
      <c r="O114" s="5" t="str">
        <f>IF(ISNA(VLOOKUP(P114,登録済みリスト!A:A,1,FALSE)),"未","済")</f>
        <v>未</v>
      </c>
      <c r="P114" s="5"/>
      <c r="Q114" s="14" t="str">
        <f t="shared" si="4"/>
        <v/>
      </c>
    </row>
    <row r="115" spans="1:17" x14ac:dyDescent="0.2">
      <c r="A115" s="5">
        <f t="shared" si="5"/>
        <v>113</v>
      </c>
      <c r="B115" s="5" t="s">
        <v>19</v>
      </c>
      <c r="E115" s="15"/>
      <c r="F115" s="5"/>
      <c r="G115" s="16"/>
      <c r="H115" s="5"/>
      <c r="I115" s="5"/>
      <c r="J115" s="16"/>
      <c r="K115" s="5"/>
      <c r="L115" s="5" t="s">
        <v>222</v>
      </c>
      <c r="M115" s="5" t="str">
        <f t="shared" si="6"/>
        <v/>
      </c>
      <c r="N115" s="5"/>
      <c r="O115" s="5" t="str">
        <f>IF(ISNA(VLOOKUP(P115,登録済みリスト!A:A,1,FALSE)),"未","済")</f>
        <v>未</v>
      </c>
      <c r="P115" s="5"/>
      <c r="Q115" s="14" t="str">
        <f t="shared" si="4"/>
        <v/>
      </c>
    </row>
    <row r="116" spans="1:17" x14ac:dyDescent="0.2">
      <c r="A116" s="5">
        <f t="shared" si="5"/>
        <v>114</v>
      </c>
      <c r="B116" s="5" t="s">
        <v>19</v>
      </c>
      <c r="E116" s="15"/>
      <c r="F116" s="5"/>
      <c r="G116" s="16"/>
      <c r="H116" s="5"/>
      <c r="I116" s="5"/>
      <c r="J116" s="16"/>
      <c r="K116" s="5"/>
      <c r="L116" s="5" t="s">
        <v>222</v>
      </c>
      <c r="M116" s="5" t="str">
        <f t="shared" si="6"/>
        <v/>
      </c>
      <c r="N116" s="5"/>
      <c r="O116" s="5" t="str">
        <f>IF(ISNA(VLOOKUP(P116,登録済みリスト!A:A,1,FALSE)),"未","済")</f>
        <v>未</v>
      </c>
      <c r="P116" s="5"/>
      <c r="Q116" s="14" t="str">
        <f t="shared" si="4"/>
        <v/>
      </c>
    </row>
    <row r="117" spans="1:17" x14ac:dyDescent="0.2">
      <c r="A117" s="5">
        <f t="shared" si="5"/>
        <v>115</v>
      </c>
      <c r="B117" s="5" t="s">
        <v>19</v>
      </c>
      <c r="E117" s="15"/>
      <c r="F117" s="5"/>
      <c r="G117" s="16"/>
      <c r="H117" s="5"/>
      <c r="I117" s="5"/>
      <c r="J117" s="16"/>
      <c r="K117" s="5"/>
      <c r="L117" s="5" t="s">
        <v>222</v>
      </c>
      <c r="M117" s="5" t="str">
        <f t="shared" si="6"/>
        <v/>
      </c>
      <c r="N117" s="5"/>
      <c r="O117" s="5" t="str">
        <f>IF(ISNA(VLOOKUP(P117,登録済みリスト!A:A,1,FALSE)),"未","済")</f>
        <v>未</v>
      </c>
      <c r="P117" s="5"/>
      <c r="Q117" s="14" t="str">
        <f t="shared" si="4"/>
        <v/>
      </c>
    </row>
    <row r="118" spans="1:17" x14ac:dyDescent="0.2">
      <c r="A118" s="5">
        <f t="shared" si="5"/>
        <v>116</v>
      </c>
      <c r="B118" s="5" t="s">
        <v>19</v>
      </c>
      <c r="E118" s="15"/>
      <c r="F118" s="5"/>
      <c r="G118" s="16"/>
      <c r="H118" s="5"/>
      <c r="I118" s="5"/>
      <c r="J118" s="16"/>
      <c r="K118" s="5"/>
      <c r="L118" s="5" t="s">
        <v>222</v>
      </c>
      <c r="M118" s="5" t="str">
        <f t="shared" si="6"/>
        <v/>
      </c>
      <c r="N118" s="5"/>
      <c r="O118" s="5" t="str">
        <f>IF(ISNA(VLOOKUP(P118,登録済みリスト!A:A,1,FALSE)),"未","済")</f>
        <v>未</v>
      </c>
      <c r="P118" s="5"/>
      <c r="Q118" s="14" t="str">
        <f t="shared" si="4"/>
        <v/>
      </c>
    </row>
    <row r="119" spans="1:17" x14ac:dyDescent="0.2">
      <c r="A119" s="5">
        <f t="shared" si="5"/>
        <v>117</v>
      </c>
      <c r="B119" s="5" t="s">
        <v>19</v>
      </c>
      <c r="E119" s="15"/>
      <c r="F119" s="5"/>
      <c r="G119" s="16"/>
      <c r="H119" s="5"/>
      <c r="I119" s="5"/>
      <c r="J119" s="16"/>
      <c r="K119" s="5"/>
      <c r="L119" s="5" t="s">
        <v>222</v>
      </c>
      <c r="M119" s="5" t="str">
        <f t="shared" si="6"/>
        <v/>
      </c>
      <c r="N119" s="5"/>
      <c r="O119" s="5" t="str">
        <f>IF(ISNA(VLOOKUP(P119,登録済みリスト!A:A,1,FALSE)),"未","済")</f>
        <v>未</v>
      </c>
      <c r="P119" s="5"/>
      <c r="Q119" s="14" t="str">
        <f t="shared" si="4"/>
        <v/>
      </c>
    </row>
    <row r="120" spans="1:17" x14ac:dyDescent="0.2">
      <c r="A120" s="5">
        <f t="shared" si="5"/>
        <v>118</v>
      </c>
      <c r="B120" s="5" t="s">
        <v>19</v>
      </c>
      <c r="E120" s="15"/>
      <c r="F120" s="5"/>
      <c r="G120" s="16"/>
      <c r="H120" s="5"/>
      <c r="I120" s="5"/>
      <c r="J120" s="16"/>
      <c r="K120" s="5"/>
      <c r="L120" s="5" t="s">
        <v>222</v>
      </c>
      <c r="M120" s="5" t="str">
        <f t="shared" si="6"/>
        <v/>
      </c>
      <c r="N120" s="5"/>
      <c r="O120" s="5" t="str">
        <f>IF(ISNA(VLOOKUP(P120,登録済みリスト!A:A,1,FALSE)),"未","済")</f>
        <v>未</v>
      </c>
      <c r="P120" s="5"/>
      <c r="Q120" s="14" t="str">
        <f t="shared" si="4"/>
        <v/>
      </c>
    </row>
    <row r="121" spans="1:17" x14ac:dyDescent="0.2">
      <c r="A121" s="5">
        <f t="shared" si="5"/>
        <v>119</v>
      </c>
      <c r="B121" s="5" t="s">
        <v>19</v>
      </c>
      <c r="E121" s="15"/>
      <c r="F121" s="5"/>
      <c r="G121" s="16"/>
      <c r="H121" s="5"/>
      <c r="I121" s="5"/>
      <c r="J121" s="16"/>
      <c r="K121" s="5"/>
      <c r="L121" s="5" t="s">
        <v>222</v>
      </c>
      <c r="M121" s="5" t="str">
        <f t="shared" si="6"/>
        <v/>
      </c>
      <c r="N121" s="5"/>
      <c r="O121" s="5" t="str">
        <f>IF(ISNA(VLOOKUP(P121,登録済みリスト!A:A,1,FALSE)),"未","済")</f>
        <v>未</v>
      </c>
      <c r="P121" s="5"/>
      <c r="Q121" s="14" t="str">
        <f t="shared" si="4"/>
        <v/>
      </c>
    </row>
    <row r="122" spans="1:17" x14ac:dyDescent="0.2">
      <c r="A122" s="5">
        <f t="shared" si="5"/>
        <v>120</v>
      </c>
      <c r="B122" s="5" t="s">
        <v>19</v>
      </c>
      <c r="E122" s="15"/>
      <c r="F122" s="5"/>
      <c r="G122" s="16"/>
      <c r="H122" s="5"/>
      <c r="I122" s="5"/>
      <c r="J122" s="16"/>
      <c r="K122" s="5"/>
      <c r="L122" s="5" t="s">
        <v>222</v>
      </c>
      <c r="M122" s="5" t="str">
        <f t="shared" si="6"/>
        <v/>
      </c>
      <c r="N122" s="5"/>
      <c r="O122" s="5" t="str">
        <f>IF(ISNA(VLOOKUP(P122,登録済みリスト!A:A,1,FALSE)),"未","済")</f>
        <v>未</v>
      </c>
      <c r="P122" s="5"/>
      <c r="Q122" s="14" t="str">
        <f t="shared" ref="Q122:Q185" si="7">IF(P122="","",HYPERLINK("https://www.amazon.co.jp/dp/"&amp;P122))</f>
        <v/>
      </c>
    </row>
    <row r="123" spans="1:17" x14ac:dyDescent="0.2">
      <c r="A123" s="5">
        <f t="shared" si="5"/>
        <v>121</v>
      </c>
      <c r="B123" s="5" t="s">
        <v>19</v>
      </c>
      <c r="E123" s="15"/>
      <c r="F123" s="5"/>
      <c r="G123" s="16"/>
      <c r="H123" s="5"/>
      <c r="I123" s="5"/>
      <c r="J123" s="16"/>
      <c r="K123" s="5"/>
      <c r="L123" s="5" t="s">
        <v>222</v>
      </c>
      <c r="M123" s="5" t="str">
        <f t="shared" si="6"/>
        <v/>
      </c>
      <c r="N123" s="5"/>
      <c r="O123" s="5" t="str">
        <f>IF(ISNA(VLOOKUP(P123,登録済みリスト!A:A,1,FALSE)),"未","済")</f>
        <v>未</v>
      </c>
      <c r="P123" s="5"/>
      <c r="Q123" s="14" t="str">
        <f t="shared" si="7"/>
        <v/>
      </c>
    </row>
    <row r="124" spans="1:17" x14ac:dyDescent="0.2">
      <c r="A124" s="5">
        <f t="shared" si="5"/>
        <v>122</v>
      </c>
      <c r="B124" s="5" t="s">
        <v>19</v>
      </c>
      <c r="E124" s="15"/>
      <c r="F124" s="5"/>
      <c r="G124" s="16"/>
      <c r="H124" s="5"/>
      <c r="I124" s="5"/>
      <c r="J124" s="16"/>
      <c r="K124" s="5"/>
      <c r="L124" s="5" t="s">
        <v>222</v>
      </c>
      <c r="M124" s="5" t="str">
        <f t="shared" si="6"/>
        <v/>
      </c>
      <c r="N124" s="5"/>
      <c r="O124" s="5" t="str">
        <f>IF(ISNA(VLOOKUP(P124,登録済みリスト!A:A,1,FALSE)),"未","済")</f>
        <v>未</v>
      </c>
      <c r="P124" s="5"/>
      <c r="Q124" s="14" t="str">
        <f t="shared" si="7"/>
        <v/>
      </c>
    </row>
    <row r="125" spans="1:17" x14ac:dyDescent="0.2">
      <c r="A125" s="5">
        <f t="shared" si="5"/>
        <v>123</v>
      </c>
      <c r="B125" s="5" t="s">
        <v>19</v>
      </c>
      <c r="E125" s="15"/>
      <c r="F125" s="5"/>
      <c r="G125" s="16"/>
      <c r="H125" s="5"/>
      <c r="I125" s="5"/>
      <c r="J125" s="16"/>
      <c r="K125" s="5"/>
      <c r="L125" s="5" t="s">
        <v>222</v>
      </c>
      <c r="M125" s="5" t="str">
        <f t="shared" si="6"/>
        <v/>
      </c>
      <c r="N125" s="5"/>
      <c r="O125" s="5" t="str">
        <f>IF(ISNA(VLOOKUP(P125,登録済みリスト!A:A,1,FALSE)),"未","済")</f>
        <v>未</v>
      </c>
      <c r="P125" s="5"/>
      <c r="Q125" s="14" t="str">
        <f t="shared" si="7"/>
        <v/>
      </c>
    </row>
    <row r="126" spans="1:17" x14ac:dyDescent="0.2">
      <c r="A126" s="5">
        <f t="shared" si="5"/>
        <v>124</v>
      </c>
      <c r="B126" s="5" t="s">
        <v>19</v>
      </c>
      <c r="E126" s="15"/>
      <c r="F126" s="5"/>
      <c r="G126" s="16"/>
      <c r="H126" s="5"/>
      <c r="I126" s="5"/>
      <c r="J126" s="16"/>
      <c r="K126" s="5"/>
      <c r="L126" s="5" t="s">
        <v>222</v>
      </c>
      <c r="M126" s="5" t="str">
        <f t="shared" si="6"/>
        <v/>
      </c>
      <c r="N126" s="5"/>
      <c r="O126" s="5" t="str">
        <f>IF(ISNA(VLOOKUP(P126,登録済みリスト!A:A,1,FALSE)),"未","済")</f>
        <v>未</v>
      </c>
      <c r="P126" s="5"/>
      <c r="Q126" s="14" t="str">
        <f t="shared" si="7"/>
        <v/>
      </c>
    </row>
    <row r="127" spans="1:17" x14ac:dyDescent="0.2">
      <c r="A127" s="5">
        <f t="shared" si="5"/>
        <v>125</v>
      </c>
      <c r="B127" s="5" t="s">
        <v>19</v>
      </c>
      <c r="E127" s="15"/>
      <c r="F127" s="5"/>
      <c r="G127" s="16"/>
      <c r="H127" s="5"/>
      <c r="I127" s="5"/>
      <c r="J127" s="16"/>
      <c r="K127" s="5"/>
      <c r="L127" s="5" t="s">
        <v>222</v>
      </c>
      <c r="M127" s="5" t="str">
        <f t="shared" si="6"/>
        <v/>
      </c>
      <c r="N127" s="5"/>
      <c r="O127" s="5" t="str">
        <f>IF(ISNA(VLOOKUP(P127,登録済みリスト!A:A,1,FALSE)),"未","済")</f>
        <v>未</v>
      </c>
      <c r="P127" s="5"/>
      <c r="Q127" s="14" t="str">
        <f t="shared" si="7"/>
        <v/>
      </c>
    </row>
    <row r="128" spans="1:17" x14ac:dyDescent="0.2">
      <c r="A128" s="5">
        <f t="shared" si="5"/>
        <v>126</v>
      </c>
      <c r="B128" s="5" t="s">
        <v>19</v>
      </c>
      <c r="E128" s="15"/>
      <c r="F128" s="5"/>
      <c r="G128" s="16"/>
      <c r="H128" s="5"/>
      <c r="I128" s="5"/>
      <c r="J128" s="16"/>
      <c r="K128" s="5"/>
      <c r="L128" s="5" t="s">
        <v>222</v>
      </c>
      <c r="M128" s="5" t="str">
        <f t="shared" si="6"/>
        <v/>
      </c>
      <c r="N128" s="5"/>
      <c r="O128" s="5" t="str">
        <f>IF(ISNA(VLOOKUP(P128,登録済みリスト!A:A,1,FALSE)),"未","済")</f>
        <v>未</v>
      </c>
      <c r="P128" s="5"/>
      <c r="Q128" s="14" t="str">
        <f t="shared" si="7"/>
        <v/>
      </c>
    </row>
    <row r="129" spans="1:17" x14ac:dyDescent="0.2">
      <c r="A129" s="5">
        <f t="shared" si="5"/>
        <v>127</v>
      </c>
      <c r="B129" s="5" t="s">
        <v>19</v>
      </c>
      <c r="E129" s="15"/>
      <c r="F129" s="5"/>
      <c r="G129" s="16"/>
      <c r="H129" s="5"/>
      <c r="I129" s="5"/>
      <c r="J129" s="16"/>
      <c r="K129" s="5"/>
      <c r="L129" s="5" t="s">
        <v>222</v>
      </c>
      <c r="M129" s="5" t="str">
        <f t="shared" si="6"/>
        <v/>
      </c>
      <c r="N129" s="5"/>
      <c r="O129" s="5" t="str">
        <f>IF(ISNA(VLOOKUP(P129,登録済みリスト!A:A,1,FALSE)),"未","済")</f>
        <v>未</v>
      </c>
      <c r="P129" s="5"/>
      <c r="Q129" s="14" t="str">
        <f t="shared" si="7"/>
        <v/>
      </c>
    </row>
    <row r="130" spans="1:17" x14ac:dyDescent="0.2">
      <c r="A130" s="5">
        <f t="shared" si="5"/>
        <v>128</v>
      </c>
      <c r="B130" s="5" t="s">
        <v>19</v>
      </c>
      <c r="E130" s="15"/>
      <c r="F130" s="5"/>
      <c r="G130" s="16"/>
      <c r="H130" s="5"/>
      <c r="I130" s="5"/>
      <c r="J130" s="16"/>
      <c r="K130" s="5"/>
      <c r="L130" s="5" t="s">
        <v>222</v>
      </c>
      <c r="M130" s="5" t="str">
        <f t="shared" si="6"/>
        <v/>
      </c>
      <c r="N130" s="5"/>
      <c r="O130" s="5" t="str">
        <f>IF(ISNA(VLOOKUP(P130,登録済みリスト!A:A,1,FALSE)),"未","済")</f>
        <v>未</v>
      </c>
      <c r="P130" s="5"/>
      <c r="Q130" s="14" t="str">
        <f t="shared" si="7"/>
        <v/>
      </c>
    </row>
    <row r="131" spans="1:17" x14ac:dyDescent="0.2">
      <c r="A131" s="5">
        <f t="shared" si="5"/>
        <v>129</v>
      </c>
      <c r="B131" s="5" t="s">
        <v>19</v>
      </c>
      <c r="E131" s="15"/>
      <c r="F131" s="5"/>
      <c r="G131" s="16"/>
      <c r="H131" s="5"/>
      <c r="I131" s="5"/>
      <c r="J131" s="16"/>
      <c r="K131" s="5"/>
      <c r="L131" s="5" t="s">
        <v>222</v>
      </c>
      <c r="M131" s="5" t="str">
        <f t="shared" si="6"/>
        <v/>
      </c>
      <c r="N131" s="5"/>
      <c r="O131" s="5" t="str">
        <f>IF(ISNA(VLOOKUP(P131,登録済みリスト!A:A,1,FALSE)),"未","済")</f>
        <v>未</v>
      </c>
      <c r="P131" s="5"/>
      <c r="Q131" s="14" t="str">
        <f t="shared" si="7"/>
        <v/>
      </c>
    </row>
    <row r="132" spans="1:17" x14ac:dyDescent="0.2">
      <c r="A132" s="5">
        <f t="shared" ref="A132:A195" si="8">ROW()-2</f>
        <v>130</v>
      </c>
      <c r="B132" s="5" t="s">
        <v>19</v>
      </c>
      <c r="E132" s="15"/>
      <c r="F132" s="5"/>
      <c r="G132" s="16"/>
      <c r="H132" s="5"/>
      <c r="I132" s="5"/>
      <c r="J132" s="16"/>
      <c r="K132" s="5"/>
      <c r="L132" s="5" t="s">
        <v>222</v>
      </c>
      <c r="M132" s="5" t="str">
        <f t="shared" ref="M132:M195" si="9">IF(C132="","",HYPERLINK("https://www.amazon.co.jp/s/ref=nb_sb_noss?__mk_ja_JP=%E3%82%AB%E3%82%BF%E3%82%AB%E3%83%8A&amp;url=search-alias%3Daps&amp;field-keywords="&amp;C132))</f>
        <v/>
      </c>
      <c r="N132" s="5"/>
      <c r="O132" s="5" t="str">
        <f>IF(ISNA(VLOOKUP(P132,登録済みリスト!A:A,1,FALSE)),"未","済")</f>
        <v>未</v>
      </c>
      <c r="P132" s="5"/>
      <c r="Q132" s="14" t="str">
        <f t="shared" si="7"/>
        <v/>
      </c>
    </row>
    <row r="133" spans="1:17" x14ac:dyDescent="0.2">
      <c r="A133" s="5">
        <f t="shared" si="8"/>
        <v>131</v>
      </c>
      <c r="B133" s="5" t="s">
        <v>19</v>
      </c>
      <c r="E133" s="15"/>
      <c r="F133" s="5"/>
      <c r="G133" s="16"/>
      <c r="H133" s="5"/>
      <c r="I133" s="5"/>
      <c r="J133" s="16"/>
      <c r="K133" s="5"/>
      <c r="L133" s="5" t="s">
        <v>222</v>
      </c>
      <c r="M133" s="5" t="str">
        <f t="shared" si="9"/>
        <v/>
      </c>
      <c r="N133" s="5"/>
      <c r="O133" s="5" t="str">
        <f>IF(ISNA(VLOOKUP(P133,登録済みリスト!A:A,1,FALSE)),"未","済")</f>
        <v>未</v>
      </c>
      <c r="P133" s="5"/>
      <c r="Q133" s="14" t="str">
        <f t="shared" si="7"/>
        <v/>
      </c>
    </row>
    <row r="134" spans="1:17" x14ac:dyDescent="0.2">
      <c r="A134" s="5">
        <f t="shared" si="8"/>
        <v>132</v>
      </c>
      <c r="B134" s="5" t="s">
        <v>19</v>
      </c>
      <c r="E134" s="15"/>
      <c r="F134" s="5"/>
      <c r="G134" s="16"/>
      <c r="H134" s="5"/>
      <c r="I134" s="5"/>
      <c r="J134" s="16"/>
      <c r="K134" s="5"/>
      <c r="L134" s="5" t="s">
        <v>222</v>
      </c>
      <c r="M134" s="5" t="str">
        <f t="shared" si="9"/>
        <v/>
      </c>
      <c r="N134" s="5"/>
      <c r="O134" s="5" t="str">
        <f>IF(ISNA(VLOOKUP(P134,登録済みリスト!A:A,1,FALSE)),"未","済")</f>
        <v>未</v>
      </c>
      <c r="P134" s="5"/>
      <c r="Q134" s="14" t="str">
        <f t="shared" si="7"/>
        <v/>
      </c>
    </row>
    <row r="135" spans="1:17" x14ac:dyDescent="0.2">
      <c r="A135" s="5">
        <f t="shared" si="8"/>
        <v>133</v>
      </c>
      <c r="B135" s="5" t="s">
        <v>19</v>
      </c>
      <c r="E135" s="15"/>
      <c r="F135" s="5"/>
      <c r="G135" s="16"/>
      <c r="H135" s="5"/>
      <c r="I135" s="5"/>
      <c r="J135" s="16"/>
      <c r="K135" s="5"/>
      <c r="L135" s="5" t="s">
        <v>222</v>
      </c>
      <c r="M135" s="5" t="str">
        <f t="shared" si="9"/>
        <v/>
      </c>
      <c r="N135" s="5"/>
      <c r="O135" s="5" t="str">
        <f>IF(ISNA(VLOOKUP(P135,登録済みリスト!A:A,1,FALSE)),"未","済")</f>
        <v>未</v>
      </c>
      <c r="P135" s="5"/>
      <c r="Q135" s="14" t="str">
        <f t="shared" si="7"/>
        <v/>
      </c>
    </row>
    <row r="136" spans="1:17" x14ac:dyDescent="0.2">
      <c r="A136" s="5">
        <f t="shared" si="8"/>
        <v>134</v>
      </c>
      <c r="B136" s="5" t="s">
        <v>19</v>
      </c>
      <c r="E136" s="15"/>
      <c r="F136" s="5"/>
      <c r="G136" s="16"/>
      <c r="H136" s="5"/>
      <c r="I136" s="5"/>
      <c r="J136" s="16"/>
      <c r="K136" s="5"/>
      <c r="L136" s="5" t="s">
        <v>222</v>
      </c>
      <c r="M136" s="5" t="str">
        <f t="shared" si="9"/>
        <v/>
      </c>
      <c r="N136" s="5"/>
      <c r="O136" s="5" t="str">
        <f>IF(ISNA(VLOOKUP(P136,登録済みリスト!A:A,1,FALSE)),"未","済")</f>
        <v>未</v>
      </c>
      <c r="P136" s="5"/>
      <c r="Q136" s="14" t="str">
        <f t="shared" si="7"/>
        <v/>
      </c>
    </row>
    <row r="137" spans="1:17" x14ac:dyDescent="0.2">
      <c r="A137" s="5">
        <f t="shared" si="8"/>
        <v>135</v>
      </c>
      <c r="B137" s="5" t="s">
        <v>19</v>
      </c>
      <c r="E137" s="15"/>
      <c r="F137" s="5"/>
      <c r="G137" s="16"/>
      <c r="H137" s="5"/>
      <c r="I137" s="5"/>
      <c r="J137" s="16"/>
      <c r="K137" s="5"/>
      <c r="L137" s="5" t="s">
        <v>222</v>
      </c>
      <c r="M137" s="5" t="str">
        <f t="shared" si="9"/>
        <v/>
      </c>
      <c r="N137" s="5"/>
      <c r="O137" s="5" t="str">
        <f>IF(ISNA(VLOOKUP(P137,登録済みリスト!A:A,1,FALSE)),"未","済")</f>
        <v>未</v>
      </c>
      <c r="P137" s="5"/>
      <c r="Q137" s="14" t="str">
        <f t="shared" si="7"/>
        <v/>
      </c>
    </row>
    <row r="138" spans="1:17" x14ac:dyDescent="0.2">
      <c r="A138" s="5">
        <f t="shared" si="8"/>
        <v>136</v>
      </c>
      <c r="B138" s="5" t="s">
        <v>19</v>
      </c>
      <c r="E138" s="15"/>
      <c r="F138" s="5"/>
      <c r="G138" s="16"/>
      <c r="H138" s="5"/>
      <c r="I138" s="5"/>
      <c r="J138" s="16"/>
      <c r="K138" s="5"/>
      <c r="L138" s="5" t="s">
        <v>222</v>
      </c>
      <c r="M138" s="5" t="str">
        <f t="shared" si="9"/>
        <v/>
      </c>
      <c r="N138" s="5"/>
      <c r="O138" s="5" t="str">
        <f>IF(ISNA(VLOOKUP(P138,登録済みリスト!A:A,1,FALSE)),"未","済")</f>
        <v>未</v>
      </c>
      <c r="P138" s="5"/>
      <c r="Q138" s="14" t="str">
        <f t="shared" si="7"/>
        <v/>
      </c>
    </row>
    <row r="139" spans="1:17" x14ac:dyDescent="0.2">
      <c r="A139" s="5">
        <f t="shared" si="8"/>
        <v>137</v>
      </c>
      <c r="B139" s="5" t="s">
        <v>19</v>
      </c>
      <c r="E139" s="15"/>
      <c r="F139" s="5"/>
      <c r="G139" s="16"/>
      <c r="H139" s="5"/>
      <c r="I139" s="5"/>
      <c r="J139" s="16"/>
      <c r="K139" s="5"/>
      <c r="L139" s="5" t="s">
        <v>222</v>
      </c>
      <c r="M139" s="5" t="str">
        <f t="shared" si="9"/>
        <v/>
      </c>
      <c r="N139" s="5"/>
      <c r="O139" s="5" t="str">
        <f>IF(ISNA(VLOOKUP(P139,登録済みリスト!A:A,1,FALSE)),"未","済")</f>
        <v>未</v>
      </c>
      <c r="P139" s="5"/>
      <c r="Q139" s="14" t="str">
        <f t="shared" si="7"/>
        <v/>
      </c>
    </row>
    <row r="140" spans="1:17" x14ac:dyDescent="0.2">
      <c r="A140" s="5">
        <f t="shared" si="8"/>
        <v>138</v>
      </c>
      <c r="B140" s="5" t="s">
        <v>19</v>
      </c>
      <c r="E140" s="15"/>
      <c r="F140" s="5"/>
      <c r="G140" s="16"/>
      <c r="H140" s="5"/>
      <c r="I140" s="5"/>
      <c r="J140" s="16"/>
      <c r="K140" s="5"/>
      <c r="L140" s="5" t="s">
        <v>222</v>
      </c>
      <c r="M140" s="5" t="str">
        <f t="shared" si="9"/>
        <v/>
      </c>
      <c r="N140" s="5"/>
      <c r="O140" s="5" t="str">
        <f>IF(ISNA(VLOOKUP(P140,登録済みリスト!A:A,1,FALSE)),"未","済")</f>
        <v>未</v>
      </c>
      <c r="P140" s="5"/>
      <c r="Q140" s="14" t="str">
        <f t="shared" si="7"/>
        <v/>
      </c>
    </row>
    <row r="141" spans="1:17" x14ac:dyDescent="0.2">
      <c r="A141" s="5">
        <f t="shared" si="8"/>
        <v>139</v>
      </c>
      <c r="B141" s="5" t="s">
        <v>19</v>
      </c>
      <c r="E141" s="15"/>
      <c r="F141" s="5"/>
      <c r="G141" s="16"/>
      <c r="H141" s="5"/>
      <c r="I141" s="5"/>
      <c r="J141" s="16"/>
      <c r="K141" s="5"/>
      <c r="L141" s="5" t="s">
        <v>222</v>
      </c>
      <c r="M141" s="5" t="str">
        <f t="shared" si="9"/>
        <v/>
      </c>
      <c r="N141" s="5"/>
      <c r="O141" s="5" t="str">
        <f>IF(ISNA(VLOOKUP(P141,登録済みリスト!A:A,1,FALSE)),"未","済")</f>
        <v>未</v>
      </c>
      <c r="P141" s="5"/>
      <c r="Q141" s="14" t="str">
        <f t="shared" si="7"/>
        <v/>
      </c>
    </row>
    <row r="142" spans="1:17" x14ac:dyDescent="0.2">
      <c r="A142" s="5">
        <f t="shared" si="8"/>
        <v>140</v>
      </c>
      <c r="B142" s="5" t="s">
        <v>19</v>
      </c>
      <c r="E142" s="15"/>
      <c r="F142" s="5"/>
      <c r="G142" s="16"/>
      <c r="H142" s="5"/>
      <c r="I142" s="5"/>
      <c r="J142" s="16"/>
      <c r="K142" s="5"/>
      <c r="L142" s="5" t="s">
        <v>222</v>
      </c>
      <c r="M142" s="5" t="str">
        <f t="shared" si="9"/>
        <v/>
      </c>
      <c r="N142" s="5"/>
      <c r="O142" s="5" t="str">
        <f>IF(ISNA(VLOOKUP(P142,登録済みリスト!A:A,1,FALSE)),"未","済")</f>
        <v>未</v>
      </c>
      <c r="P142" s="5"/>
      <c r="Q142" s="14" t="str">
        <f t="shared" si="7"/>
        <v/>
      </c>
    </row>
    <row r="143" spans="1:17" x14ac:dyDescent="0.2">
      <c r="A143" s="5">
        <f t="shared" si="8"/>
        <v>141</v>
      </c>
      <c r="B143" s="5" t="s">
        <v>19</v>
      </c>
      <c r="E143" s="15"/>
      <c r="F143" s="5"/>
      <c r="G143" s="16"/>
      <c r="H143" s="5"/>
      <c r="I143" s="5"/>
      <c r="J143" s="16"/>
      <c r="K143" s="5"/>
      <c r="L143" s="5" t="s">
        <v>222</v>
      </c>
      <c r="M143" s="5" t="str">
        <f t="shared" si="9"/>
        <v/>
      </c>
      <c r="N143" s="5"/>
      <c r="O143" s="5" t="str">
        <f>IF(ISNA(VLOOKUP(P143,登録済みリスト!A:A,1,FALSE)),"未","済")</f>
        <v>未</v>
      </c>
      <c r="P143" s="5"/>
      <c r="Q143" s="14" t="str">
        <f t="shared" si="7"/>
        <v/>
      </c>
    </row>
    <row r="144" spans="1:17" x14ac:dyDescent="0.2">
      <c r="A144" s="5">
        <f t="shared" si="8"/>
        <v>142</v>
      </c>
      <c r="B144" s="5" t="s">
        <v>19</v>
      </c>
      <c r="E144" s="15"/>
      <c r="F144" s="5"/>
      <c r="G144" s="16"/>
      <c r="H144" s="5"/>
      <c r="I144" s="5"/>
      <c r="J144" s="16"/>
      <c r="K144" s="5"/>
      <c r="L144" s="5" t="s">
        <v>222</v>
      </c>
      <c r="M144" s="5" t="str">
        <f t="shared" si="9"/>
        <v/>
      </c>
      <c r="N144" s="5"/>
      <c r="O144" s="5" t="str">
        <f>IF(ISNA(VLOOKUP(P144,登録済みリスト!A:A,1,FALSE)),"未","済")</f>
        <v>未</v>
      </c>
      <c r="P144" s="5"/>
      <c r="Q144" s="14" t="str">
        <f t="shared" si="7"/>
        <v/>
      </c>
    </row>
    <row r="145" spans="1:17" x14ac:dyDescent="0.2">
      <c r="A145" s="5">
        <f t="shared" si="8"/>
        <v>143</v>
      </c>
      <c r="B145" s="5" t="s">
        <v>19</v>
      </c>
      <c r="E145" s="15"/>
      <c r="F145" s="5"/>
      <c r="G145" s="16"/>
      <c r="H145" s="5"/>
      <c r="I145" s="5"/>
      <c r="J145" s="16"/>
      <c r="K145" s="5"/>
      <c r="L145" s="5" t="s">
        <v>222</v>
      </c>
      <c r="M145" s="5" t="str">
        <f t="shared" si="9"/>
        <v/>
      </c>
      <c r="N145" s="5"/>
      <c r="O145" s="5" t="str">
        <f>IF(ISNA(VLOOKUP(P145,登録済みリスト!A:A,1,FALSE)),"未","済")</f>
        <v>未</v>
      </c>
      <c r="P145" s="5"/>
      <c r="Q145" s="14" t="str">
        <f t="shared" si="7"/>
        <v/>
      </c>
    </row>
    <row r="146" spans="1:17" x14ac:dyDescent="0.2">
      <c r="A146" s="5">
        <f t="shared" si="8"/>
        <v>144</v>
      </c>
      <c r="B146" s="5" t="s">
        <v>19</v>
      </c>
      <c r="E146" s="15"/>
      <c r="F146" s="5"/>
      <c r="G146" s="16"/>
      <c r="H146" s="5"/>
      <c r="I146" s="5"/>
      <c r="J146" s="16"/>
      <c r="K146" s="5"/>
      <c r="L146" s="5" t="s">
        <v>222</v>
      </c>
      <c r="M146" s="5" t="str">
        <f t="shared" si="9"/>
        <v/>
      </c>
      <c r="N146" s="5"/>
      <c r="O146" s="5" t="str">
        <f>IF(ISNA(VLOOKUP(P146,登録済みリスト!A:A,1,FALSE)),"未","済")</f>
        <v>未</v>
      </c>
      <c r="P146" s="5"/>
      <c r="Q146" s="14" t="str">
        <f t="shared" si="7"/>
        <v/>
      </c>
    </row>
    <row r="147" spans="1:17" x14ac:dyDescent="0.2">
      <c r="A147" s="5">
        <f t="shared" si="8"/>
        <v>145</v>
      </c>
      <c r="B147" s="5" t="s">
        <v>19</v>
      </c>
      <c r="E147" s="15"/>
      <c r="F147" s="5"/>
      <c r="G147" s="16"/>
      <c r="H147" s="5"/>
      <c r="I147" s="5"/>
      <c r="J147" s="16"/>
      <c r="K147" s="5"/>
      <c r="L147" s="5" t="s">
        <v>222</v>
      </c>
      <c r="M147" s="5" t="str">
        <f t="shared" si="9"/>
        <v/>
      </c>
      <c r="N147" s="5"/>
      <c r="O147" s="5" t="str">
        <f>IF(ISNA(VLOOKUP(P147,登録済みリスト!A:A,1,FALSE)),"未","済")</f>
        <v>未</v>
      </c>
      <c r="P147" s="5"/>
      <c r="Q147" s="14" t="str">
        <f t="shared" si="7"/>
        <v/>
      </c>
    </row>
    <row r="148" spans="1:17" x14ac:dyDescent="0.2">
      <c r="A148" s="5">
        <f t="shared" si="8"/>
        <v>146</v>
      </c>
      <c r="B148" s="5" t="s">
        <v>19</v>
      </c>
      <c r="E148" s="15"/>
      <c r="F148" s="5"/>
      <c r="G148" s="16"/>
      <c r="H148" s="5"/>
      <c r="I148" s="5"/>
      <c r="J148" s="16"/>
      <c r="K148" s="5"/>
      <c r="L148" s="5" t="s">
        <v>222</v>
      </c>
      <c r="M148" s="5" t="str">
        <f t="shared" si="9"/>
        <v/>
      </c>
      <c r="N148" s="5"/>
      <c r="O148" s="5" t="str">
        <f>IF(ISNA(VLOOKUP(P148,登録済みリスト!A:A,1,FALSE)),"未","済")</f>
        <v>未</v>
      </c>
      <c r="P148" s="5"/>
      <c r="Q148" s="14" t="str">
        <f t="shared" si="7"/>
        <v/>
      </c>
    </row>
    <row r="149" spans="1:17" x14ac:dyDescent="0.2">
      <c r="A149" s="5">
        <f t="shared" si="8"/>
        <v>147</v>
      </c>
      <c r="B149" s="5" t="s">
        <v>19</v>
      </c>
      <c r="E149" s="15"/>
      <c r="F149" s="5"/>
      <c r="G149" s="16"/>
      <c r="H149" s="5"/>
      <c r="I149" s="5"/>
      <c r="J149" s="16"/>
      <c r="K149" s="5"/>
      <c r="L149" s="5" t="s">
        <v>222</v>
      </c>
      <c r="M149" s="5" t="str">
        <f t="shared" si="9"/>
        <v/>
      </c>
      <c r="N149" s="5"/>
      <c r="O149" s="5" t="str">
        <f>IF(ISNA(VLOOKUP(P149,登録済みリスト!A:A,1,FALSE)),"未","済")</f>
        <v>未</v>
      </c>
      <c r="P149" s="5"/>
      <c r="Q149" s="14" t="str">
        <f t="shared" si="7"/>
        <v/>
      </c>
    </row>
    <row r="150" spans="1:17" x14ac:dyDescent="0.2">
      <c r="A150" s="5">
        <f t="shared" si="8"/>
        <v>148</v>
      </c>
      <c r="B150" s="5" t="s">
        <v>19</v>
      </c>
      <c r="E150" s="15"/>
      <c r="F150" s="5"/>
      <c r="G150" s="16"/>
      <c r="H150" s="5"/>
      <c r="I150" s="5"/>
      <c r="J150" s="16"/>
      <c r="K150" s="5"/>
      <c r="L150" s="5" t="s">
        <v>222</v>
      </c>
      <c r="M150" s="5" t="str">
        <f t="shared" si="9"/>
        <v/>
      </c>
      <c r="N150" s="5"/>
      <c r="O150" s="5" t="str">
        <f>IF(ISNA(VLOOKUP(P150,登録済みリスト!A:A,1,FALSE)),"未","済")</f>
        <v>未</v>
      </c>
      <c r="P150" s="5"/>
      <c r="Q150" s="14" t="str">
        <f t="shared" si="7"/>
        <v/>
      </c>
    </row>
    <row r="151" spans="1:17" x14ac:dyDescent="0.2">
      <c r="A151" s="5">
        <f t="shared" si="8"/>
        <v>149</v>
      </c>
      <c r="B151" s="5" t="s">
        <v>19</v>
      </c>
      <c r="E151" s="15"/>
      <c r="F151" s="5"/>
      <c r="G151" s="16"/>
      <c r="H151" s="5"/>
      <c r="I151" s="5"/>
      <c r="J151" s="16"/>
      <c r="K151" s="5"/>
      <c r="L151" s="5" t="s">
        <v>222</v>
      </c>
      <c r="M151" s="5" t="str">
        <f t="shared" si="9"/>
        <v/>
      </c>
      <c r="N151" s="5"/>
      <c r="O151" s="5" t="str">
        <f>IF(ISNA(VLOOKUP(P151,登録済みリスト!A:A,1,FALSE)),"未","済")</f>
        <v>未</v>
      </c>
      <c r="P151" s="5"/>
      <c r="Q151" s="14" t="str">
        <f t="shared" si="7"/>
        <v/>
      </c>
    </row>
    <row r="152" spans="1:17" x14ac:dyDescent="0.2">
      <c r="A152" s="5">
        <f t="shared" si="8"/>
        <v>150</v>
      </c>
      <c r="B152" s="5" t="s">
        <v>19</v>
      </c>
      <c r="E152" s="15"/>
      <c r="F152" s="5"/>
      <c r="G152" s="16"/>
      <c r="H152" s="5"/>
      <c r="I152" s="5"/>
      <c r="J152" s="16"/>
      <c r="K152" s="5"/>
      <c r="L152" s="5" t="s">
        <v>222</v>
      </c>
      <c r="M152" s="5" t="str">
        <f t="shared" si="9"/>
        <v/>
      </c>
      <c r="N152" s="5"/>
      <c r="O152" s="5" t="str">
        <f>IF(ISNA(VLOOKUP(P152,登録済みリスト!A:A,1,FALSE)),"未","済")</f>
        <v>未</v>
      </c>
      <c r="P152" s="5"/>
      <c r="Q152" s="14" t="str">
        <f t="shared" si="7"/>
        <v/>
      </c>
    </row>
    <row r="153" spans="1:17" x14ac:dyDescent="0.2">
      <c r="A153" s="5">
        <f t="shared" si="8"/>
        <v>151</v>
      </c>
      <c r="B153" s="5" t="s">
        <v>19</v>
      </c>
      <c r="E153" s="15"/>
      <c r="F153" s="5"/>
      <c r="G153" s="16"/>
      <c r="H153" s="5"/>
      <c r="I153" s="5"/>
      <c r="J153" s="16"/>
      <c r="K153" s="5"/>
      <c r="L153" s="5" t="s">
        <v>222</v>
      </c>
      <c r="M153" s="5" t="str">
        <f t="shared" si="9"/>
        <v/>
      </c>
      <c r="N153" s="5"/>
      <c r="O153" s="5" t="str">
        <f>IF(ISNA(VLOOKUP(P153,登録済みリスト!A:A,1,FALSE)),"未","済")</f>
        <v>未</v>
      </c>
      <c r="P153" s="5"/>
      <c r="Q153" s="14" t="str">
        <f t="shared" si="7"/>
        <v/>
      </c>
    </row>
    <row r="154" spans="1:17" x14ac:dyDescent="0.2">
      <c r="A154" s="5">
        <f t="shared" si="8"/>
        <v>152</v>
      </c>
      <c r="B154" s="5" t="s">
        <v>19</v>
      </c>
      <c r="E154" s="15"/>
      <c r="F154" s="5"/>
      <c r="G154" s="16"/>
      <c r="H154" s="5"/>
      <c r="I154" s="5"/>
      <c r="J154" s="16"/>
      <c r="K154" s="5"/>
      <c r="L154" s="5" t="s">
        <v>222</v>
      </c>
      <c r="M154" s="5" t="str">
        <f t="shared" si="9"/>
        <v/>
      </c>
      <c r="N154" s="5"/>
      <c r="O154" s="5" t="str">
        <f>IF(ISNA(VLOOKUP(P154,登録済みリスト!A:A,1,FALSE)),"未","済")</f>
        <v>未</v>
      </c>
      <c r="P154" s="5"/>
      <c r="Q154" s="14" t="str">
        <f t="shared" si="7"/>
        <v/>
      </c>
    </row>
    <row r="155" spans="1:17" x14ac:dyDescent="0.2">
      <c r="A155" s="5">
        <f t="shared" si="8"/>
        <v>153</v>
      </c>
      <c r="B155" s="5" t="s">
        <v>19</v>
      </c>
      <c r="E155" s="15"/>
      <c r="F155" s="5"/>
      <c r="G155" s="16"/>
      <c r="H155" s="5"/>
      <c r="I155" s="5"/>
      <c r="J155" s="16"/>
      <c r="K155" s="5"/>
      <c r="L155" s="5" t="s">
        <v>222</v>
      </c>
      <c r="M155" s="5" t="str">
        <f t="shared" si="9"/>
        <v/>
      </c>
      <c r="N155" s="5"/>
      <c r="O155" s="5" t="str">
        <f>IF(ISNA(VLOOKUP(P155,登録済みリスト!A:A,1,FALSE)),"未","済")</f>
        <v>未</v>
      </c>
      <c r="P155" s="5"/>
      <c r="Q155" s="14" t="str">
        <f t="shared" si="7"/>
        <v/>
      </c>
    </row>
    <row r="156" spans="1:17" x14ac:dyDescent="0.2">
      <c r="A156" s="5">
        <f t="shared" si="8"/>
        <v>154</v>
      </c>
      <c r="B156" s="5" t="s">
        <v>19</v>
      </c>
      <c r="E156" s="15"/>
      <c r="F156" s="5"/>
      <c r="G156" s="16"/>
      <c r="H156" s="5"/>
      <c r="I156" s="5"/>
      <c r="J156" s="16"/>
      <c r="K156" s="5"/>
      <c r="L156" s="5" t="s">
        <v>222</v>
      </c>
      <c r="M156" s="5" t="str">
        <f t="shared" si="9"/>
        <v/>
      </c>
      <c r="N156" s="5"/>
      <c r="O156" s="5" t="str">
        <f>IF(ISNA(VLOOKUP(P156,登録済みリスト!A:A,1,FALSE)),"未","済")</f>
        <v>未</v>
      </c>
      <c r="P156" s="5"/>
      <c r="Q156" s="14" t="str">
        <f t="shared" si="7"/>
        <v/>
      </c>
    </row>
    <row r="157" spans="1:17" x14ac:dyDescent="0.2">
      <c r="A157" s="5">
        <f t="shared" si="8"/>
        <v>155</v>
      </c>
      <c r="B157" s="5" t="s">
        <v>19</v>
      </c>
      <c r="E157" s="15"/>
      <c r="F157" s="5"/>
      <c r="G157" s="16"/>
      <c r="H157" s="5"/>
      <c r="I157" s="5"/>
      <c r="J157" s="16"/>
      <c r="K157" s="5"/>
      <c r="L157" s="5" t="s">
        <v>222</v>
      </c>
      <c r="M157" s="5" t="str">
        <f t="shared" si="9"/>
        <v/>
      </c>
      <c r="N157" s="5"/>
      <c r="O157" s="5" t="str">
        <f>IF(ISNA(VLOOKUP(P157,登録済みリスト!A:A,1,FALSE)),"未","済")</f>
        <v>未</v>
      </c>
      <c r="P157" s="5"/>
      <c r="Q157" s="14" t="str">
        <f t="shared" si="7"/>
        <v/>
      </c>
    </row>
    <row r="158" spans="1:17" x14ac:dyDescent="0.2">
      <c r="A158" s="5">
        <f t="shared" si="8"/>
        <v>156</v>
      </c>
      <c r="B158" s="5" t="s">
        <v>19</v>
      </c>
      <c r="E158" s="15"/>
      <c r="F158" s="5"/>
      <c r="G158" s="16"/>
      <c r="H158" s="5"/>
      <c r="I158" s="5"/>
      <c r="J158" s="16"/>
      <c r="K158" s="5"/>
      <c r="L158" s="5" t="s">
        <v>222</v>
      </c>
      <c r="M158" s="5" t="str">
        <f t="shared" si="9"/>
        <v/>
      </c>
      <c r="N158" s="5"/>
      <c r="O158" s="5" t="str">
        <f>IF(ISNA(VLOOKUP(P158,登録済みリスト!A:A,1,FALSE)),"未","済")</f>
        <v>未</v>
      </c>
      <c r="P158" s="5"/>
      <c r="Q158" s="14" t="str">
        <f t="shared" si="7"/>
        <v/>
      </c>
    </row>
    <row r="159" spans="1:17" x14ac:dyDescent="0.2">
      <c r="A159" s="5">
        <f t="shared" si="8"/>
        <v>157</v>
      </c>
      <c r="B159" s="5" t="s">
        <v>19</v>
      </c>
      <c r="E159" s="15"/>
      <c r="F159" s="5"/>
      <c r="G159" s="16"/>
      <c r="H159" s="5"/>
      <c r="I159" s="5"/>
      <c r="J159" s="16"/>
      <c r="K159" s="5"/>
      <c r="L159" s="5" t="s">
        <v>222</v>
      </c>
      <c r="M159" s="5" t="str">
        <f t="shared" si="9"/>
        <v/>
      </c>
      <c r="N159" s="5"/>
      <c r="O159" s="5" t="str">
        <f>IF(ISNA(VLOOKUP(P159,登録済みリスト!A:A,1,FALSE)),"未","済")</f>
        <v>未</v>
      </c>
      <c r="P159" s="5"/>
      <c r="Q159" s="14" t="str">
        <f t="shared" si="7"/>
        <v/>
      </c>
    </row>
    <row r="160" spans="1:17" x14ac:dyDescent="0.2">
      <c r="A160" s="5">
        <f t="shared" si="8"/>
        <v>158</v>
      </c>
      <c r="B160" s="5" t="s">
        <v>19</v>
      </c>
      <c r="E160" s="15"/>
      <c r="F160" s="5"/>
      <c r="G160" s="16"/>
      <c r="H160" s="5"/>
      <c r="I160" s="5"/>
      <c r="J160" s="16"/>
      <c r="K160" s="5"/>
      <c r="L160" s="5" t="s">
        <v>222</v>
      </c>
      <c r="M160" s="5" t="str">
        <f t="shared" si="9"/>
        <v/>
      </c>
      <c r="N160" s="5"/>
      <c r="O160" s="5" t="str">
        <f>IF(ISNA(VLOOKUP(P160,登録済みリスト!A:A,1,FALSE)),"未","済")</f>
        <v>未</v>
      </c>
      <c r="P160" s="5"/>
      <c r="Q160" s="14" t="str">
        <f t="shared" si="7"/>
        <v/>
      </c>
    </row>
    <row r="161" spans="1:17" x14ac:dyDescent="0.2">
      <c r="A161" s="5">
        <f t="shared" si="8"/>
        <v>159</v>
      </c>
      <c r="B161" s="5" t="s">
        <v>19</v>
      </c>
      <c r="E161" s="15"/>
      <c r="F161" s="5"/>
      <c r="G161" s="16"/>
      <c r="H161" s="5"/>
      <c r="I161" s="5"/>
      <c r="J161" s="16"/>
      <c r="K161" s="5"/>
      <c r="L161" s="5" t="s">
        <v>222</v>
      </c>
      <c r="M161" s="5" t="str">
        <f t="shared" si="9"/>
        <v/>
      </c>
      <c r="N161" s="5"/>
      <c r="O161" s="5" t="str">
        <f>IF(ISNA(VLOOKUP(P161,登録済みリスト!A:A,1,FALSE)),"未","済")</f>
        <v>未</v>
      </c>
      <c r="P161" s="5"/>
      <c r="Q161" s="14" t="str">
        <f t="shared" si="7"/>
        <v/>
      </c>
    </row>
    <row r="162" spans="1:17" x14ac:dyDescent="0.2">
      <c r="A162" s="5">
        <f t="shared" si="8"/>
        <v>160</v>
      </c>
      <c r="B162" s="5" t="s">
        <v>19</v>
      </c>
      <c r="E162" s="15"/>
      <c r="F162" s="5"/>
      <c r="G162" s="16"/>
      <c r="H162" s="5"/>
      <c r="I162" s="5"/>
      <c r="J162" s="16"/>
      <c r="K162" s="5"/>
      <c r="L162" s="5" t="s">
        <v>222</v>
      </c>
      <c r="M162" s="5" t="str">
        <f t="shared" si="9"/>
        <v/>
      </c>
      <c r="N162" s="5"/>
      <c r="O162" s="5" t="str">
        <f>IF(ISNA(VLOOKUP(P162,登録済みリスト!A:A,1,FALSE)),"未","済")</f>
        <v>未</v>
      </c>
      <c r="P162" s="5"/>
      <c r="Q162" s="14" t="str">
        <f t="shared" si="7"/>
        <v/>
      </c>
    </row>
    <row r="163" spans="1:17" x14ac:dyDescent="0.2">
      <c r="A163" s="5">
        <f t="shared" si="8"/>
        <v>161</v>
      </c>
      <c r="B163" s="5" t="s">
        <v>19</v>
      </c>
      <c r="E163" s="15"/>
      <c r="F163" s="5"/>
      <c r="G163" s="16"/>
      <c r="H163" s="5"/>
      <c r="I163" s="5"/>
      <c r="J163" s="16"/>
      <c r="K163" s="5"/>
      <c r="L163" s="5" t="s">
        <v>222</v>
      </c>
      <c r="M163" s="5" t="str">
        <f t="shared" si="9"/>
        <v/>
      </c>
      <c r="N163" s="5"/>
      <c r="O163" s="5" t="str">
        <f>IF(ISNA(VLOOKUP(P163,登録済みリスト!A:A,1,FALSE)),"未","済")</f>
        <v>未</v>
      </c>
      <c r="P163" s="5"/>
      <c r="Q163" s="14" t="str">
        <f t="shared" si="7"/>
        <v/>
      </c>
    </row>
    <row r="164" spans="1:17" x14ac:dyDescent="0.2">
      <c r="A164" s="5">
        <f t="shared" si="8"/>
        <v>162</v>
      </c>
      <c r="B164" s="5" t="s">
        <v>19</v>
      </c>
      <c r="E164" s="15"/>
      <c r="F164" s="5"/>
      <c r="G164" s="16"/>
      <c r="H164" s="5"/>
      <c r="I164" s="5"/>
      <c r="J164" s="16"/>
      <c r="K164" s="5"/>
      <c r="L164" s="5" t="s">
        <v>222</v>
      </c>
      <c r="M164" s="5" t="str">
        <f t="shared" si="9"/>
        <v/>
      </c>
      <c r="N164" s="5"/>
      <c r="O164" s="5" t="str">
        <f>IF(ISNA(VLOOKUP(P164,登録済みリスト!A:A,1,FALSE)),"未","済")</f>
        <v>未</v>
      </c>
      <c r="P164" s="5"/>
      <c r="Q164" s="14" t="str">
        <f t="shared" si="7"/>
        <v/>
      </c>
    </row>
    <row r="165" spans="1:17" x14ac:dyDescent="0.2">
      <c r="A165" s="5">
        <f t="shared" si="8"/>
        <v>163</v>
      </c>
      <c r="B165" s="5" t="s">
        <v>19</v>
      </c>
      <c r="E165" s="15"/>
      <c r="F165" s="5"/>
      <c r="G165" s="16"/>
      <c r="H165" s="5"/>
      <c r="I165" s="5"/>
      <c r="J165" s="16"/>
      <c r="K165" s="5"/>
      <c r="L165" s="5" t="s">
        <v>222</v>
      </c>
      <c r="M165" s="5" t="str">
        <f t="shared" si="9"/>
        <v/>
      </c>
      <c r="N165" s="5"/>
      <c r="O165" s="5" t="str">
        <f>IF(ISNA(VLOOKUP(P165,登録済みリスト!A:A,1,FALSE)),"未","済")</f>
        <v>未</v>
      </c>
      <c r="P165" s="5"/>
      <c r="Q165" s="14" t="str">
        <f t="shared" si="7"/>
        <v/>
      </c>
    </row>
    <row r="166" spans="1:17" x14ac:dyDescent="0.2">
      <c r="A166" s="5">
        <f t="shared" si="8"/>
        <v>164</v>
      </c>
      <c r="B166" s="5" t="s">
        <v>19</v>
      </c>
      <c r="E166" s="15"/>
      <c r="F166" s="5"/>
      <c r="G166" s="16"/>
      <c r="H166" s="5"/>
      <c r="I166" s="5"/>
      <c r="J166" s="16"/>
      <c r="K166" s="5"/>
      <c r="L166" s="5" t="s">
        <v>222</v>
      </c>
      <c r="M166" s="5" t="str">
        <f t="shared" si="9"/>
        <v/>
      </c>
      <c r="N166" s="5"/>
      <c r="O166" s="5" t="str">
        <f>IF(ISNA(VLOOKUP(P166,登録済みリスト!A:A,1,FALSE)),"未","済")</f>
        <v>未</v>
      </c>
      <c r="P166" s="5"/>
      <c r="Q166" s="14" t="str">
        <f t="shared" si="7"/>
        <v/>
      </c>
    </row>
    <row r="167" spans="1:17" x14ac:dyDescent="0.2">
      <c r="A167" s="5">
        <f t="shared" si="8"/>
        <v>165</v>
      </c>
      <c r="B167" s="5" t="s">
        <v>19</v>
      </c>
      <c r="E167" s="15"/>
      <c r="F167" s="5"/>
      <c r="G167" s="16"/>
      <c r="H167" s="5"/>
      <c r="I167" s="5"/>
      <c r="J167" s="16"/>
      <c r="K167" s="5"/>
      <c r="L167" s="5" t="s">
        <v>222</v>
      </c>
      <c r="M167" s="5" t="str">
        <f t="shared" si="9"/>
        <v/>
      </c>
      <c r="N167" s="5"/>
      <c r="O167" s="5" t="str">
        <f>IF(ISNA(VLOOKUP(P167,登録済みリスト!A:A,1,FALSE)),"未","済")</f>
        <v>未</v>
      </c>
      <c r="P167" s="5"/>
      <c r="Q167" s="14" t="str">
        <f t="shared" si="7"/>
        <v/>
      </c>
    </row>
    <row r="168" spans="1:17" x14ac:dyDescent="0.2">
      <c r="A168" s="5">
        <f t="shared" si="8"/>
        <v>166</v>
      </c>
      <c r="B168" s="5" t="s">
        <v>19</v>
      </c>
      <c r="E168" s="15"/>
      <c r="F168" s="5"/>
      <c r="G168" s="16"/>
      <c r="H168" s="5"/>
      <c r="I168" s="5"/>
      <c r="J168" s="16"/>
      <c r="K168" s="5"/>
      <c r="L168" s="5" t="s">
        <v>222</v>
      </c>
      <c r="M168" s="5" t="str">
        <f t="shared" si="9"/>
        <v/>
      </c>
      <c r="N168" s="5"/>
      <c r="O168" s="5" t="str">
        <f>IF(ISNA(VLOOKUP(P168,登録済みリスト!A:A,1,FALSE)),"未","済")</f>
        <v>未</v>
      </c>
      <c r="P168" s="5"/>
      <c r="Q168" s="14" t="str">
        <f t="shared" si="7"/>
        <v/>
      </c>
    </row>
    <row r="169" spans="1:17" x14ac:dyDescent="0.2">
      <c r="A169" s="5">
        <f t="shared" si="8"/>
        <v>167</v>
      </c>
      <c r="B169" s="5" t="s">
        <v>19</v>
      </c>
      <c r="E169" s="15"/>
      <c r="F169" s="5"/>
      <c r="G169" s="16"/>
      <c r="H169" s="5"/>
      <c r="I169" s="5"/>
      <c r="J169" s="16"/>
      <c r="K169" s="5"/>
      <c r="L169" s="5" t="s">
        <v>222</v>
      </c>
      <c r="M169" s="5" t="str">
        <f t="shared" si="9"/>
        <v/>
      </c>
      <c r="N169" s="5"/>
      <c r="O169" s="5" t="str">
        <f>IF(ISNA(VLOOKUP(P169,登録済みリスト!A:A,1,FALSE)),"未","済")</f>
        <v>未</v>
      </c>
      <c r="P169" s="5"/>
      <c r="Q169" s="14" t="str">
        <f t="shared" si="7"/>
        <v/>
      </c>
    </row>
    <row r="170" spans="1:17" x14ac:dyDescent="0.2">
      <c r="A170" s="5">
        <f t="shared" si="8"/>
        <v>168</v>
      </c>
      <c r="B170" s="5" t="s">
        <v>19</v>
      </c>
      <c r="C170" s="5"/>
      <c r="E170" s="15"/>
      <c r="F170" s="5"/>
      <c r="G170" s="16"/>
      <c r="H170" s="5"/>
      <c r="I170" s="5"/>
      <c r="J170" s="16"/>
      <c r="K170" s="5"/>
      <c r="L170" s="5" t="s">
        <v>222</v>
      </c>
      <c r="M170" s="5" t="str">
        <f t="shared" si="9"/>
        <v/>
      </c>
      <c r="N170" s="5"/>
      <c r="O170" s="5" t="str">
        <f>IF(ISNA(VLOOKUP(P170,登録済みリスト!A:A,1,FALSE)),"未","済")</f>
        <v>未</v>
      </c>
      <c r="P170" s="5"/>
      <c r="Q170" s="14" t="str">
        <f t="shared" si="7"/>
        <v/>
      </c>
    </row>
    <row r="171" spans="1:17" x14ac:dyDescent="0.2">
      <c r="A171" s="5">
        <f t="shared" si="8"/>
        <v>169</v>
      </c>
      <c r="B171" s="5" t="s">
        <v>19</v>
      </c>
      <c r="C171" s="5"/>
      <c r="E171" s="15"/>
      <c r="F171" s="5"/>
      <c r="G171" s="16"/>
      <c r="H171" s="5"/>
      <c r="I171" s="5"/>
      <c r="J171" s="16"/>
      <c r="K171" s="5"/>
      <c r="L171" s="5" t="s">
        <v>222</v>
      </c>
      <c r="M171" s="5" t="str">
        <f t="shared" si="9"/>
        <v/>
      </c>
      <c r="N171" s="5"/>
      <c r="O171" s="5" t="str">
        <f>IF(ISNA(VLOOKUP(P171,登録済みリスト!A:A,1,FALSE)),"未","済")</f>
        <v>未</v>
      </c>
      <c r="P171" s="5"/>
      <c r="Q171" s="14" t="str">
        <f t="shared" si="7"/>
        <v/>
      </c>
    </row>
    <row r="172" spans="1:17" x14ac:dyDescent="0.2">
      <c r="A172" s="5">
        <f t="shared" si="8"/>
        <v>170</v>
      </c>
      <c r="B172" s="5" t="s">
        <v>19</v>
      </c>
      <c r="C172" s="5"/>
      <c r="E172" s="15"/>
      <c r="F172" s="5"/>
      <c r="G172" s="16"/>
      <c r="H172" s="5"/>
      <c r="I172" s="5"/>
      <c r="J172" s="16"/>
      <c r="K172" s="5"/>
      <c r="L172" s="5" t="s">
        <v>222</v>
      </c>
      <c r="M172" s="5" t="str">
        <f t="shared" si="9"/>
        <v/>
      </c>
      <c r="N172" s="5"/>
      <c r="O172" s="5" t="str">
        <f>IF(ISNA(VLOOKUP(P172,登録済みリスト!A:A,1,FALSE)),"未","済")</f>
        <v>未</v>
      </c>
      <c r="P172" s="5"/>
      <c r="Q172" s="14" t="str">
        <f t="shared" si="7"/>
        <v/>
      </c>
    </row>
    <row r="173" spans="1:17" x14ac:dyDescent="0.2">
      <c r="A173" s="5">
        <f t="shared" si="8"/>
        <v>171</v>
      </c>
      <c r="B173" s="5" t="s">
        <v>19</v>
      </c>
      <c r="C173" s="5"/>
      <c r="E173" s="15"/>
      <c r="F173" s="5"/>
      <c r="G173" s="16"/>
      <c r="H173" s="5"/>
      <c r="I173" s="5"/>
      <c r="J173" s="16"/>
      <c r="K173" s="5"/>
      <c r="L173" s="5" t="s">
        <v>222</v>
      </c>
      <c r="M173" s="5" t="str">
        <f t="shared" si="9"/>
        <v/>
      </c>
      <c r="N173" s="5"/>
      <c r="O173" s="5" t="str">
        <f>IF(ISNA(VLOOKUP(P173,登録済みリスト!A:A,1,FALSE)),"未","済")</f>
        <v>未</v>
      </c>
      <c r="P173" s="5"/>
      <c r="Q173" s="14" t="str">
        <f t="shared" si="7"/>
        <v/>
      </c>
    </row>
    <row r="174" spans="1:17" x14ac:dyDescent="0.2">
      <c r="A174" s="5">
        <f t="shared" si="8"/>
        <v>172</v>
      </c>
      <c r="B174" s="5" t="s">
        <v>19</v>
      </c>
      <c r="C174" s="5"/>
      <c r="E174" s="15"/>
      <c r="F174" s="5"/>
      <c r="G174" s="16"/>
      <c r="H174" s="5"/>
      <c r="I174" s="5"/>
      <c r="J174" s="16"/>
      <c r="K174" s="5"/>
      <c r="L174" s="5" t="s">
        <v>222</v>
      </c>
      <c r="M174" s="5" t="str">
        <f t="shared" si="9"/>
        <v/>
      </c>
      <c r="N174" s="5"/>
      <c r="O174" s="5" t="str">
        <f>IF(ISNA(VLOOKUP(P174,登録済みリスト!A:A,1,FALSE)),"未","済")</f>
        <v>未</v>
      </c>
      <c r="P174" s="5"/>
      <c r="Q174" s="14" t="str">
        <f t="shared" si="7"/>
        <v/>
      </c>
    </row>
    <row r="175" spans="1:17" x14ac:dyDescent="0.2">
      <c r="A175" s="5">
        <f t="shared" si="8"/>
        <v>173</v>
      </c>
      <c r="B175" s="5" t="s">
        <v>19</v>
      </c>
      <c r="C175" s="5"/>
      <c r="E175" s="15"/>
      <c r="F175" s="5"/>
      <c r="G175" s="16"/>
      <c r="H175" s="5"/>
      <c r="I175" s="5"/>
      <c r="J175" s="16"/>
      <c r="K175" s="5"/>
      <c r="L175" s="5" t="s">
        <v>222</v>
      </c>
      <c r="M175" s="5" t="str">
        <f t="shared" si="9"/>
        <v/>
      </c>
      <c r="N175" s="5"/>
      <c r="O175" s="5" t="str">
        <f>IF(ISNA(VLOOKUP(P175,登録済みリスト!A:A,1,FALSE)),"未","済")</f>
        <v>未</v>
      </c>
      <c r="P175" s="5"/>
      <c r="Q175" s="14" t="str">
        <f t="shared" si="7"/>
        <v/>
      </c>
    </row>
    <row r="176" spans="1:17" x14ac:dyDescent="0.2">
      <c r="A176" s="5">
        <f t="shared" si="8"/>
        <v>174</v>
      </c>
      <c r="B176" s="5" t="s">
        <v>19</v>
      </c>
      <c r="C176" s="5"/>
      <c r="E176" s="15"/>
      <c r="F176" s="5"/>
      <c r="G176" s="16"/>
      <c r="H176" s="5"/>
      <c r="I176" s="5"/>
      <c r="J176" s="16"/>
      <c r="K176" s="5"/>
      <c r="L176" s="5" t="s">
        <v>222</v>
      </c>
      <c r="M176" s="5" t="str">
        <f t="shared" si="9"/>
        <v/>
      </c>
      <c r="N176" s="5"/>
      <c r="O176" s="5" t="str">
        <f>IF(ISNA(VLOOKUP(P176,登録済みリスト!A:A,1,FALSE)),"未","済")</f>
        <v>未</v>
      </c>
      <c r="P176" s="5"/>
      <c r="Q176" s="14" t="str">
        <f t="shared" si="7"/>
        <v/>
      </c>
    </row>
    <row r="177" spans="1:17" x14ac:dyDescent="0.2">
      <c r="A177" s="5">
        <f t="shared" si="8"/>
        <v>175</v>
      </c>
      <c r="B177" s="5" t="s">
        <v>19</v>
      </c>
      <c r="C177" s="5"/>
      <c r="E177" s="15"/>
      <c r="F177" s="5"/>
      <c r="G177" s="16"/>
      <c r="H177" s="5"/>
      <c r="I177" s="5"/>
      <c r="J177" s="16"/>
      <c r="K177" s="5"/>
      <c r="L177" s="5" t="s">
        <v>222</v>
      </c>
      <c r="M177" s="5" t="str">
        <f t="shared" si="9"/>
        <v/>
      </c>
      <c r="N177" s="5"/>
      <c r="O177" s="5" t="str">
        <f>IF(ISNA(VLOOKUP(P177,登録済みリスト!A:A,1,FALSE)),"未","済")</f>
        <v>未</v>
      </c>
      <c r="P177" s="5"/>
      <c r="Q177" s="14" t="str">
        <f t="shared" si="7"/>
        <v/>
      </c>
    </row>
    <row r="178" spans="1:17" x14ac:dyDescent="0.2">
      <c r="A178" s="5">
        <f t="shared" si="8"/>
        <v>176</v>
      </c>
      <c r="B178" s="5" t="s">
        <v>19</v>
      </c>
      <c r="C178" s="5"/>
      <c r="E178" s="15"/>
      <c r="F178" s="5"/>
      <c r="G178" s="16"/>
      <c r="H178" s="5"/>
      <c r="I178" s="5"/>
      <c r="J178" s="16"/>
      <c r="K178" s="5"/>
      <c r="L178" s="5" t="s">
        <v>222</v>
      </c>
      <c r="M178" s="5" t="str">
        <f t="shared" si="9"/>
        <v/>
      </c>
      <c r="N178" s="5"/>
      <c r="O178" s="5" t="str">
        <f>IF(ISNA(VLOOKUP(P178,登録済みリスト!A:A,1,FALSE)),"未","済")</f>
        <v>未</v>
      </c>
      <c r="P178" s="5"/>
      <c r="Q178" s="14" t="str">
        <f t="shared" si="7"/>
        <v/>
      </c>
    </row>
    <row r="179" spans="1:17" x14ac:dyDescent="0.2">
      <c r="A179" s="5">
        <f t="shared" si="8"/>
        <v>177</v>
      </c>
      <c r="B179" s="5" t="s">
        <v>19</v>
      </c>
      <c r="C179" s="5"/>
      <c r="E179" s="15"/>
      <c r="F179" s="5"/>
      <c r="G179" s="16"/>
      <c r="H179" s="5"/>
      <c r="I179" s="5"/>
      <c r="J179" s="16"/>
      <c r="K179" s="5"/>
      <c r="L179" s="5" t="s">
        <v>222</v>
      </c>
      <c r="M179" s="5" t="str">
        <f t="shared" si="9"/>
        <v/>
      </c>
      <c r="N179" s="5"/>
      <c r="O179" s="5" t="str">
        <f>IF(ISNA(VLOOKUP(P179,登録済みリスト!A:A,1,FALSE)),"未","済")</f>
        <v>未</v>
      </c>
      <c r="P179" s="5"/>
      <c r="Q179" s="14" t="str">
        <f t="shared" si="7"/>
        <v/>
      </c>
    </row>
    <row r="180" spans="1:17" x14ac:dyDescent="0.2">
      <c r="A180" s="5">
        <f t="shared" si="8"/>
        <v>178</v>
      </c>
      <c r="B180" s="5" t="s">
        <v>19</v>
      </c>
      <c r="C180" s="5"/>
      <c r="E180" s="15"/>
      <c r="F180" s="5"/>
      <c r="G180" s="16"/>
      <c r="H180" s="5"/>
      <c r="I180" s="5"/>
      <c r="J180" s="16"/>
      <c r="K180" s="5"/>
      <c r="L180" s="5" t="s">
        <v>222</v>
      </c>
      <c r="M180" s="5" t="str">
        <f t="shared" si="9"/>
        <v/>
      </c>
      <c r="N180" s="5"/>
      <c r="O180" s="5" t="str">
        <f>IF(ISNA(VLOOKUP(P180,登録済みリスト!A:A,1,FALSE)),"未","済")</f>
        <v>未</v>
      </c>
      <c r="P180" s="5"/>
      <c r="Q180" s="14" t="str">
        <f t="shared" si="7"/>
        <v/>
      </c>
    </row>
    <row r="181" spans="1:17" x14ac:dyDescent="0.2">
      <c r="A181" s="5">
        <f t="shared" si="8"/>
        <v>179</v>
      </c>
      <c r="B181" s="5" t="s">
        <v>19</v>
      </c>
      <c r="C181" s="5"/>
      <c r="E181" s="15"/>
      <c r="F181" s="5"/>
      <c r="G181" s="16"/>
      <c r="H181" s="5"/>
      <c r="I181" s="5"/>
      <c r="J181" s="16"/>
      <c r="K181" s="5"/>
      <c r="L181" s="5" t="s">
        <v>222</v>
      </c>
      <c r="M181" s="5" t="str">
        <f t="shared" si="9"/>
        <v/>
      </c>
      <c r="N181" s="5"/>
      <c r="O181" s="5" t="str">
        <f>IF(ISNA(VLOOKUP(P181,登録済みリスト!A:A,1,FALSE)),"未","済")</f>
        <v>未</v>
      </c>
      <c r="P181" s="5"/>
      <c r="Q181" s="14" t="str">
        <f t="shared" si="7"/>
        <v/>
      </c>
    </row>
    <row r="182" spans="1:17" x14ac:dyDescent="0.2">
      <c r="A182" s="5">
        <f t="shared" si="8"/>
        <v>180</v>
      </c>
      <c r="B182" s="5" t="s">
        <v>19</v>
      </c>
      <c r="C182" s="5"/>
      <c r="E182" s="15"/>
      <c r="F182" s="5"/>
      <c r="G182" s="16"/>
      <c r="H182" s="5"/>
      <c r="I182" s="5"/>
      <c r="J182" s="16"/>
      <c r="K182" s="5"/>
      <c r="L182" s="5" t="s">
        <v>222</v>
      </c>
      <c r="M182" s="5" t="str">
        <f t="shared" si="9"/>
        <v/>
      </c>
      <c r="N182" s="5"/>
      <c r="O182" s="5" t="str">
        <f>IF(ISNA(VLOOKUP(P182,登録済みリスト!A:A,1,FALSE)),"未","済")</f>
        <v>未</v>
      </c>
      <c r="P182" s="5"/>
      <c r="Q182" s="14" t="str">
        <f t="shared" si="7"/>
        <v/>
      </c>
    </row>
    <row r="183" spans="1:17" x14ac:dyDescent="0.2">
      <c r="A183" s="5">
        <f t="shared" si="8"/>
        <v>181</v>
      </c>
      <c r="B183" s="5" t="s">
        <v>19</v>
      </c>
      <c r="C183" s="5"/>
      <c r="E183" s="15"/>
      <c r="F183" s="5"/>
      <c r="G183" s="16"/>
      <c r="H183" s="5"/>
      <c r="I183" s="5"/>
      <c r="J183" s="16"/>
      <c r="K183" s="5"/>
      <c r="L183" s="5" t="s">
        <v>222</v>
      </c>
      <c r="M183" s="5" t="str">
        <f t="shared" si="9"/>
        <v/>
      </c>
      <c r="N183" s="5"/>
      <c r="O183" s="5" t="str">
        <f>IF(ISNA(VLOOKUP(P183,登録済みリスト!A:A,1,FALSE)),"未","済")</f>
        <v>未</v>
      </c>
      <c r="P183" s="5"/>
      <c r="Q183" s="14" t="str">
        <f t="shared" si="7"/>
        <v/>
      </c>
    </row>
    <row r="184" spans="1:17" x14ac:dyDescent="0.2">
      <c r="A184" s="5">
        <f t="shared" si="8"/>
        <v>182</v>
      </c>
      <c r="B184" s="5" t="s">
        <v>19</v>
      </c>
      <c r="C184" s="5"/>
      <c r="E184" s="15"/>
      <c r="F184" s="5"/>
      <c r="G184" s="16"/>
      <c r="H184" s="5"/>
      <c r="I184" s="5"/>
      <c r="J184" s="16"/>
      <c r="K184" s="5"/>
      <c r="L184" s="5" t="s">
        <v>222</v>
      </c>
      <c r="M184" s="5" t="str">
        <f t="shared" si="9"/>
        <v/>
      </c>
      <c r="N184" s="5"/>
      <c r="O184" s="5" t="str">
        <f>IF(ISNA(VLOOKUP(P184,登録済みリスト!A:A,1,FALSE)),"未","済")</f>
        <v>未</v>
      </c>
      <c r="P184" s="5"/>
      <c r="Q184" s="14" t="str">
        <f t="shared" si="7"/>
        <v/>
      </c>
    </row>
    <row r="185" spans="1:17" x14ac:dyDescent="0.2">
      <c r="A185" s="5">
        <f t="shared" si="8"/>
        <v>183</v>
      </c>
      <c r="B185" s="5" t="s">
        <v>19</v>
      </c>
      <c r="C185" s="5"/>
      <c r="E185" s="15"/>
      <c r="F185" s="5"/>
      <c r="G185" s="16"/>
      <c r="H185" s="5"/>
      <c r="I185" s="5"/>
      <c r="J185" s="16"/>
      <c r="K185" s="5"/>
      <c r="L185" s="5" t="s">
        <v>222</v>
      </c>
      <c r="M185" s="5" t="str">
        <f t="shared" si="9"/>
        <v/>
      </c>
      <c r="N185" s="5"/>
      <c r="O185" s="5" t="str">
        <f>IF(ISNA(VLOOKUP(P185,登録済みリスト!A:A,1,FALSE)),"未","済")</f>
        <v>未</v>
      </c>
      <c r="P185" s="5"/>
      <c r="Q185" s="14" t="str">
        <f t="shared" si="7"/>
        <v/>
      </c>
    </row>
    <row r="186" spans="1:17" x14ac:dyDescent="0.2">
      <c r="A186" s="5">
        <f t="shared" si="8"/>
        <v>184</v>
      </c>
      <c r="B186" s="5" t="s">
        <v>19</v>
      </c>
      <c r="C186" s="5"/>
      <c r="E186" s="15"/>
      <c r="F186" s="5"/>
      <c r="G186" s="16"/>
      <c r="H186" s="5"/>
      <c r="I186" s="5"/>
      <c r="J186" s="16"/>
      <c r="K186" s="5"/>
      <c r="L186" s="5" t="s">
        <v>222</v>
      </c>
      <c r="M186" s="5" t="str">
        <f t="shared" si="9"/>
        <v/>
      </c>
      <c r="N186" s="5"/>
      <c r="O186" s="5" t="str">
        <f>IF(ISNA(VLOOKUP(P186,登録済みリスト!A:A,1,FALSE)),"未","済")</f>
        <v>未</v>
      </c>
      <c r="P186" s="5"/>
      <c r="Q186" s="14" t="str">
        <f t="shared" ref="Q186:Q249" si="10">IF(P186="","",HYPERLINK("https://www.amazon.co.jp/dp/"&amp;P186))</f>
        <v/>
      </c>
    </row>
    <row r="187" spans="1:17" x14ac:dyDescent="0.2">
      <c r="A187" s="5">
        <f t="shared" si="8"/>
        <v>185</v>
      </c>
      <c r="B187" s="5" t="s">
        <v>19</v>
      </c>
      <c r="C187" s="5"/>
      <c r="E187" s="15"/>
      <c r="F187" s="5"/>
      <c r="G187" s="16"/>
      <c r="H187" s="5"/>
      <c r="I187" s="5"/>
      <c r="J187" s="16"/>
      <c r="K187" s="5"/>
      <c r="L187" s="5" t="s">
        <v>222</v>
      </c>
      <c r="M187" s="5" t="str">
        <f t="shared" si="9"/>
        <v/>
      </c>
      <c r="N187" s="5"/>
      <c r="O187" s="5" t="str">
        <f>IF(ISNA(VLOOKUP(P187,登録済みリスト!A:A,1,FALSE)),"未","済")</f>
        <v>未</v>
      </c>
      <c r="P187" s="5"/>
      <c r="Q187" s="14" t="str">
        <f t="shared" si="10"/>
        <v/>
      </c>
    </row>
    <row r="188" spans="1:17" x14ac:dyDescent="0.2">
      <c r="A188" s="5">
        <f t="shared" si="8"/>
        <v>186</v>
      </c>
      <c r="B188" s="5" t="s">
        <v>19</v>
      </c>
      <c r="C188" s="5"/>
      <c r="E188" s="15"/>
      <c r="F188" s="5"/>
      <c r="G188" s="16"/>
      <c r="H188" s="5"/>
      <c r="I188" s="5"/>
      <c r="J188" s="16"/>
      <c r="K188" s="5"/>
      <c r="L188" s="5" t="s">
        <v>222</v>
      </c>
      <c r="M188" s="5" t="str">
        <f t="shared" si="9"/>
        <v/>
      </c>
      <c r="N188" s="5"/>
      <c r="O188" s="5" t="str">
        <f>IF(ISNA(VLOOKUP(P188,登録済みリスト!A:A,1,FALSE)),"未","済")</f>
        <v>未</v>
      </c>
      <c r="P188" s="5"/>
      <c r="Q188" s="14" t="str">
        <f t="shared" si="10"/>
        <v/>
      </c>
    </row>
    <row r="189" spans="1:17" x14ac:dyDescent="0.2">
      <c r="A189" s="5">
        <f t="shared" si="8"/>
        <v>187</v>
      </c>
      <c r="B189" s="5" t="s">
        <v>19</v>
      </c>
      <c r="C189" s="5"/>
      <c r="E189" s="15"/>
      <c r="F189" s="5"/>
      <c r="G189" s="16"/>
      <c r="H189" s="5"/>
      <c r="I189" s="5"/>
      <c r="J189" s="16"/>
      <c r="K189" s="5"/>
      <c r="L189" s="5" t="s">
        <v>222</v>
      </c>
      <c r="M189" s="5" t="str">
        <f t="shared" si="9"/>
        <v/>
      </c>
      <c r="N189" s="5"/>
      <c r="O189" s="5" t="str">
        <f>IF(ISNA(VLOOKUP(P189,登録済みリスト!A:A,1,FALSE)),"未","済")</f>
        <v>未</v>
      </c>
      <c r="P189" s="5"/>
      <c r="Q189" s="14" t="str">
        <f t="shared" si="10"/>
        <v/>
      </c>
    </row>
    <row r="190" spans="1:17" x14ac:dyDescent="0.2">
      <c r="A190" s="5">
        <f t="shared" si="8"/>
        <v>188</v>
      </c>
      <c r="B190" s="5" t="s">
        <v>19</v>
      </c>
      <c r="C190" s="5"/>
      <c r="E190" s="15"/>
      <c r="F190" s="5"/>
      <c r="G190" s="16"/>
      <c r="H190" s="5"/>
      <c r="I190" s="5"/>
      <c r="J190" s="16"/>
      <c r="K190" s="5"/>
      <c r="L190" s="5" t="s">
        <v>222</v>
      </c>
      <c r="M190" s="5" t="str">
        <f t="shared" si="9"/>
        <v/>
      </c>
      <c r="N190" s="5"/>
      <c r="O190" s="5" t="str">
        <f>IF(ISNA(VLOOKUP(P190,登録済みリスト!A:A,1,FALSE)),"未","済")</f>
        <v>未</v>
      </c>
      <c r="P190" s="5"/>
      <c r="Q190" s="14" t="str">
        <f t="shared" si="10"/>
        <v/>
      </c>
    </row>
    <row r="191" spans="1:17" x14ac:dyDescent="0.2">
      <c r="A191" s="5">
        <f t="shared" si="8"/>
        <v>189</v>
      </c>
      <c r="B191" s="5" t="s">
        <v>19</v>
      </c>
      <c r="C191" s="5"/>
      <c r="E191" s="15"/>
      <c r="F191" s="5"/>
      <c r="G191" s="16"/>
      <c r="H191" s="5"/>
      <c r="I191" s="5"/>
      <c r="J191" s="16"/>
      <c r="K191" s="5"/>
      <c r="L191" s="5" t="s">
        <v>222</v>
      </c>
      <c r="M191" s="5" t="str">
        <f t="shared" si="9"/>
        <v/>
      </c>
      <c r="N191" s="5"/>
      <c r="O191" s="5" t="str">
        <f>IF(ISNA(VLOOKUP(P191,登録済みリスト!A:A,1,FALSE)),"未","済")</f>
        <v>未</v>
      </c>
      <c r="P191" s="5"/>
      <c r="Q191" s="14" t="str">
        <f t="shared" si="10"/>
        <v/>
      </c>
    </row>
    <row r="192" spans="1:17" x14ac:dyDescent="0.2">
      <c r="A192" s="5">
        <f t="shared" si="8"/>
        <v>190</v>
      </c>
      <c r="B192" s="5" t="s">
        <v>19</v>
      </c>
      <c r="C192" s="5"/>
      <c r="E192" s="15"/>
      <c r="F192" s="5"/>
      <c r="G192" s="16"/>
      <c r="H192" s="5"/>
      <c r="I192" s="5"/>
      <c r="J192" s="16"/>
      <c r="K192" s="5"/>
      <c r="L192" s="5" t="s">
        <v>222</v>
      </c>
      <c r="M192" s="5" t="str">
        <f t="shared" si="9"/>
        <v/>
      </c>
      <c r="N192" s="5"/>
      <c r="O192" s="5" t="str">
        <f>IF(ISNA(VLOOKUP(P192,登録済みリスト!A:A,1,FALSE)),"未","済")</f>
        <v>未</v>
      </c>
      <c r="P192" s="5"/>
      <c r="Q192" s="14" t="str">
        <f t="shared" si="10"/>
        <v/>
      </c>
    </row>
    <row r="193" spans="1:17" x14ac:dyDescent="0.2">
      <c r="A193" s="5">
        <f t="shared" si="8"/>
        <v>191</v>
      </c>
      <c r="B193" s="5" t="s">
        <v>19</v>
      </c>
      <c r="C193" s="5"/>
      <c r="E193" s="15"/>
      <c r="F193" s="5"/>
      <c r="G193" s="16"/>
      <c r="H193" s="5"/>
      <c r="I193" s="5"/>
      <c r="J193" s="16"/>
      <c r="K193" s="5"/>
      <c r="L193" s="5" t="s">
        <v>222</v>
      </c>
      <c r="M193" s="5" t="str">
        <f t="shared" si="9"/>
        <v/>
      </c>
      <c r="N193" s="5"/>
      <c r="O193" s="5" t="str">
        <f>IF(ISNA(VLOOKUP(P193,登録済みリスト!A:A,1,FALSE)),"未","済")</f>
        <v>未</v>
      </c>
      <c r="P193" s="5"/>
      <c r="Q193" s="14" t="str">
        <f t="shared" si="10"/>
        <v/>
      </c>
    </row>
    <row r="194" spans="1:17" x14ac:dyDescent="0.2">
      <c r="A194" s="5">
        <f t="shared" si="8"/>
        <v>192</v>
      </c>
      <c r="B194" s="5" t="s">
        <v>19</v>
      </c>
      <c r="C194" s="5"/>
      <c r="E194" s="15"/>
      <c r="F194" s="5"/>
      <c r="G194" s="16"/>
      <c r="H194" s="5"/>
      <c r="I194" s="5"/>
      <c r="J194" s="16"/>
      <c r="K194" s="5"/>
      <c r="L194" s="5" t="s">
        <v>222</v>
      </c>
      <c r="M194" s="5" t="str">
        <f t="shared" si="9"/>
        <v/>
      </c>
      <c r="N194" s="5"/>
      <c r="O194" s="5" t="str">
        <f>IF(ISNA(VLOOKUP(P194,登録済みリスト!A:A,1,FALSE)),"未","済")</f>
        <v>未</v>
      </c>
      <c r="P194" s="5"/>
      <c r="Q194" s="14" t="str">
        <f t="shared" si="10"/>
        <v/>
      </c>
    </row>
    <row r="195" spans="1:17" x14ac:dyDescent="0.2">
      <c r="A195" s="5">
        <f t="shared" si="8"/>
        <v>193</v>
      </c>
      <c r="B195" s="5" t="s">
        <v>19</v>
      </c>
      <c r="C195" s="5"/>
      <c r="E195" s="15"/>
      <c r="F195" s="5"/>
      <c r="G195" s="16"/>
      <c r="H195" s="5"/>
      <c r="I195" s="5"/>
      <c r="J195" s="16"/>
      <c r="K195" s="5"/>
      <c r="L195" s="5" t="s">
        <v>222</v>
      </c>
      <c r="M195" s="5" t="str">
        <f t="shared" si="9"/>
        <v/>
      </c>
      <c r="N195" s="5"/>
      <c r="O195" s="5" t="str">
        <f>IF(ISNA(VLOOKUP(P195,登録済みリスト!A:A,1,FALSE)),"未","済")</f>
        <v>未</v>
      </c>
      <c r="P195" s="5"/>
      <c r="Q195" s="14" t="str">
        <f t="shared" si="10"/>
        <v/>
      </c>
    </row>
    <row r="196" spans="1:17" x14ac:dyDescent="0.2">
      <c r="A196" s="5">
        <f t="shared" ref="A196:A259" si="11">ROW()-2</f>
        <v>194</v>
      </c>
      <c r="B196" s="5" t="s">
        <v>19</v>
      </c>
      <c r="C196" s="5"/>
      <c r="E196" s="15"/>
      <c r="F196" s="5"/>
      <c r="G196" s="16"/>
      <c r="H196" s="5"/>
      <c r="I196" s="5"/>
      <c r="J196" s="16"/>
      <c r="K196" s="5"/>
      <c r="L196" s="5" t="s">
        <v>222</v>
      </c>
      <c r="M196" s="5" t="str">
        <f t="shared" ref="M196:M259" si="12">IF(C196="","",HYPERLINK("https://www.amazon.co.jp/s/ref=nb_sb_noss?__mk_ja_JP=%E3%82%AB%E3%82%BF%E3%82%AB%E3%83%8A&amp;url=search-alias%3Daps&amp;field-keywords="&amp;C196))</f>
        <v/>
      </c>
      <c r="N196" s="5"/>
      <c r="O196" s="5" t="str">
        <f>IF(ISNA(VLOOKUP(P196,登録済みリスト!A:A,1,FALSE)),"未","済")</f>
        <v>未</v>
      </c>
      <c r="P196" s="5"/>
      <c r="Q196" s="14" t="str">
        <f t="shared" si="10"/>
        <v/>
      </c>
    </row>
    <row r="197" spans="1:17" x14ac:dyDescent="0.2">
      <c r="A197" s="5">
        <f t="shared" si="11"/>
        <v>195</v>
      </c>
      <c r="B197" s="5" t="s">
        <v>19</v>
      </c>
      <c r="C197" s="5"/>
      <c r="E197" s="15"/>
      <c r="F197" s="5"/>
      <c r="G197" s="16"/>
      <c r="H197" s="5"/>
      <c r="I197" s="5"/>
      <c r="J197" s="16"/>
      <c r="K197" s="5"/>
      <c r="L197" s="5" t="s">
        <v>222</v>
      </c>
      <c r="M197" s="5" t="str">
        <f t="shared" si="12"/>
        <v/>
      </c>
      <c r="N197" s="5"/>
      <c r="O197" s="5" t="str">
        <f>IF(ISNA(VLOOKUP(P197,登録済みリスト!A:A,1,FALSE)),"未","済")</f>
        <v>未</v>
      </c>
      <c r="P197" s="5"/>
      <c r="Q197" s="14" t="str">
        <f t="shared" si="10"/>
        <v/>
      </c>
    </row>
    <row r="198" spans="1:17" x14ac:dyDescent="0.2">
      <c r="A198" s="5">
        <f t="shared" si="11"/>
        <v>196</v>
      </c>
      <c r="B198" s="5" t="s">
        <v>19</v>
      </c>
      <c r="C198" s="5"/>
      <c r="E198" s="15"/>
      <c r="F198" s="5"/>
      <c r="G198" s="16"/>
      <c r="H198" s="5"/>
      <c r="I198" s="5"/>
      <c r="J198" s="16"/>
      <c r="K198" s="5"/>
      <c r="L198" s="5" t="s">
        <v>222</v>
      </c>
      <c r="M198" s="5" t="str">
        <f t="shared" si="12"/>
        <v/>
      </c>
      <c r="N198" s="5"/>
      <c r="O198" s="5" t="str">
        <f>IF(ISNA(VLOOKUP(P198,登録済みリスト!A:A,1,FALSE)),"未","済")</f>
        <v>未</v>
      </c>
      <c r="P198" s="5"/>
      <c r="Q198" s="14" t="str">
        <f t="shared" si="10"/>
        <v/>
      </c>
    </row>
    <row r="199" spans="1:17" x14ac:dyDescent="0.2">
      <c r="A199" s="5">
        <f t="shared" si="11"/>
        <v>197</v>
      </c>
      <c r="B199" s="5" t="s">
        <v>19</v>
      </c>
      <c r="C199" s="5"/>
      <c r="E199" s="15"/>
      <c r="F199" s="5"/>
      <c r="G199" s="16"/>
      <c r="H199" s="5"/>
      <c r="I199" s="5"/>
      <c r="J199" s="16"/>
      <c r="K199" s="5"/>
      <c r="L199" s="5" t="s">
        <v>222</v>
      </c>
      <c r="M199" s="5" t="str">
        <f t="shared" si="12"/>
        <v/>
      </c>
      <c r="N199" s="5"/>
      <c r="O199" s="5" t="str">
        <f>IF(ISNA(VLOOKUP(P199,登録済みリスト!A:A,1,FALSE)),"未","済")</f>
        <v>未</v>
      </c>
      <c r="P199" s="5"/>
      <c r="Q199" s="14" t="str">
        <f t="shared" si="10"/>
        <v/>
      </c>
    </row>
    <row r="200" spans="1:17" x14ac:dyDescent="0.2">
      <c r="A200" s="5">
        <f t="shared" si="11"/>
        <v>198</v>
      </c>
      <c r="B200" s="5" t="s">
        <v>19</v>
      </c>
      <c r="C200" s="5"/>
      <c r="E200" s="15"/>
      <c r="F200" s="5"/>
      <c r="G200" s="16"/>
      <c r="H200" s="5"/>
      <c r="I200" s="5"/>
      <c r="J200" s="16"/>
      <c r="K200" s="5"/>
      <c r="L200" s="5" t="s">
        <v>222</v>
      </c>
      <c r="M200" s="5" t="str">
        <f t="shared" si="12"/>
        <v/>
      </c>
      <c r="N200" s="5"/>
      <c r="O200" s="5" t="str">
        <f>IF(ISNA(VLOOKUP(P200,登録済みリスト!A:A,1,FALSE)),"未","済")</f>
        <v>未</v>
      </c>
      <c r="P200" s="5"/>
      <c r="Q200" s="14" t="str">
        <f t="shared" si="10"/>
        <v/>
      </c>
    </row>
    <row r="201" spans="1:17" x14ac:dyDescent="0.2">
      <c r="A201" s="5">
        <f t="shared" si="11"/>
        <v>199</v>
      </c>
      <c r="B201" s="5" t="s">
        <v>19</v>
      </c>
      <c r="C201" s="5"/>
      <c r="E201" s="15"/>
      <c r="F201" s="5"/>
      <c r="G201" s="16"/>
      <c r="H201" s="5"/>
      <c r="I201" s="5"/>
      <c r="J201" s="16"/>
      <c r="K201" s="5"/>
      <c r="L201" s="5" t="s">
        <v>222</v>
      </c>
      <c r="M201" s="5" t="str">
        <f t="shared" si="12"/>
        <v/>
      </c>
      <c r="N201" s="5"/>
      <c r="O201" s="5" t="str">
        <f>IF(ISNA(VLOOKUP(P201,登録済みリスト!A:A,1,FALSE)),"未","済")</f>
        <v>未</v>
      </c>
      <c r="P201" s="5"/>
      <c r="Q201" s="14" t="str">
        <f t="shared" si="10"/>
        <v/>
      </c>
    </row>
    <row r="202" spans="1:17" x14ac:dyDescent="0.2">
      <c r="A202" s="5">
        <f t="shared" si="11"/>
        <v>200</v>
      </c>
      <c r="B202" s="5" t="s">
        <v>19</v>
      </c>
      <c r="C202" s="5"/>
      <c r="E202" s="15"/>
      <c r="F202" s="5"/>
      <c r="G202" s="16"/>
      <c r="H202" s="5"/>
      <c r="I202" s="5"/>
      <c r="J202" s="16"/>
      <c r="K202" s="5"/>
      <c r="L202" s="5" t="s">
        <v>222</v>
      </c>
      <c r="M202" s="5" t="str">
        <f t="shared" si="12"/>
        <v/>
      </c>
      <c r="N202" s="5"/>
      <c r="O202" s="5" t="str">
        <f>IF(ISNA(VLOOKUP(P202,登録済みリスト!A:A,1,FALSE)),"未","済")</f>
        <v>未</v>
      </c>
      <c r="P202" s="5"/>
      <c r="Q202" s="14" t="str">
        <f t="shared" si="10"/>
        <v/>
      </c>
    </row>
    <row r="203" spans="1:17" x14ac:dyDescent="0.2">
      <c r="A203" s="5">
        <f t="shared" si="11"/>
        <v>201</v>
      </c>
      <c r="B203" s="5" t="s">
        <v>19</v>
      </c>
      <c r="C203" s="5"/>
      <c r="E203" s="15"/>
      <c r="F203" s="5"/>
      <c r="G203" s="16"/>
      <c r="H203" s="5"/>
      <c r="I203" s="5"/>
      <c r="J203" s="16"/>
      <c r="K203" s="5"/>
      <c r="L203" s="5" t="s">
        <v>222</v>
      </c>
      <c r="M203" s="5" t="str">
        <f t="shared" si="12"/>
        <v/>
      </c>
      <c r="N203" s="5"/>
      <c r="O203" s="5" t="str">
        <f>IF(ISNA(VLOOKUP(P203,登録済みリスト!A:A,1,FALSE)),"未","済")</f>
        <v>未</v>
      </c>
      <c r="P203" s="5"/>
      <c r="Q203" s="14" t="str">
        <f t="shared" si="10"/>
        <v/>
      </c>
    </row>
    <row r="204" spans="1:17" x14ac:dyDescent="0.2">
      <c r="A204" s="5">
        <f t="shared" si="11"/>
        <v>202</v>
      </c>
      <c r="B204" s="5" t="s">
        <v>19</v>
      </c>
      <c r="C204" s="5"/>
      <c r="E204" s="15"/>
      <c r="F204" s="5"/>
      <c r="G204" s="16"/>
      <c r="H204" s="5"/>
      <c r="I204" s="5"/>
      <c r="J204" s="16"/>
      <c r="K204" s="5"/>
      <c r="L204" s="5" t="s">
        <v>222</v>
      </c>
      <c r="M204" s="5" t="str">
        <f t="shared" si="12"/>
        <v/>
      </c>
      <c r="N204" s="5"/>
      <c r="O204" s="5" t="str">
        <f>IF(ISNA(VLOOKUP(P204,登録済みリスト!A:A,1,FALSE)),"未","済")</f>
        <v>未</v>
      </c>
      <c r="P204" s="5"/>
      <c r="Q204" s="14" t="str">
        <f t="shared" si="10"/>
        <v/>
      </c>
    </row>
    <row r="205" spans="1:17" x14ac:dyDescent="0.2">
      <c r="A205" s="5">
        <f t="shared" si="11"/>
        <v>203</v>
      </c>
      <c r="B205" s="5" t="s">
        <v>19</v>
      </c>
      <c r="C205" s="5"/>
      <c r="E205" s="15"/>
      <c r="F205" s="5"/>
      <c r="G205" s="16"/>
      <c r="H205" s="5"/>
      <c r="I205" s="5"/>
      <c r="J205" s="16"/>
      <c r="K205" s="5"/>
      <c r="L205" s="5" t="s">
        <v>222</v>
      </c>
      <c r="M205" s="5" t="str">
        <f t="shared" si="12"/>
        <v/>
      </c>
      <c r="N205" s="5"/>
      <c r="O205" s="5" t="str">
        <f>IF(ISNA(VLOOKUP(P205,登録済みリスト!A:A,1,FALSE)),"未","済")</f>
        <v>未</v>
      </c>
      <c r="P205" s="5"/>
      <c r="Q205" s="14" t="str">
        <f t="shared" si="10"/>
        <v/>
      </c>
    </row>
    <row r="206" spans="1:17" x14ac:dyDescent="0.2">
      <c r="A206" s="5">
        <f t="shared" si="11"/>
        <v>204</v>
      </c>
      <c r="B206" s="5" t="s">
        <v>19</v>
      </c>
      <c r="C206" s="5"/>
      <c r="E206" s="15"/>
      <c r="F206" s="5"/>
      <c r="G206" s="16"/>
      <c r="H206" s="5"/>
      <c r="I206" s="5"/>
      <c r="J206" s="16"/>
      <c r="K206" s="5"/>
      <c r="L206" s="5" t="s">
        <v>222</v>
      </c>
      <c r="M206" s="5" t="str">
        <f t="shared" si="12"/>
        <v/>
      </c>
      <c r="N206" s="5"/>
      <c r="O206" s="5" t="str">
        <f>IF(ISNA(VLOOKUP(P206,登録済みリスト!A:A,1,FALSE)),"未","済")</f>
        <v>未</v>
      </c>
      <c r="P206" s="5"/>
      <c r="Q206" s="14" t="str">
        <f t="shared" si="10"/>
        <v/>
      </c>
    </row>
    <row r="207" spans="1:17" x14ac:dyDescent="0.2">
      <c r="A207" s="5">
        <f t="shared" si="11"/>
        <v>205</v>
      </c>
      <c r="B207" s="5" t="s">
        <v>19</v>
      </c>
      <c r="C207" s="5"/>
      <c r="E207" s="15"/>
      <c r="F207" s="5"/>
      <c r="G207" s="16"/>
      <c r="H207" s="5"/>
      <c r="I207" s="5"/>
      <c r="J207" s="16"/>
      <c r="K207" s="5"/>
      <c r="L207" s="5" t="s">
        <v>222</v>
      </c>
      <c r="M207" s="5" t="str">
        <f t="shared" si="12"/>
        <v/>
      </c>
      <c r="N207" s="5"/>
      <c r="O207" s="5" t="str">
        <f>IF(ISNA(VLOOKUP(P207,登録済みリスト!A:A,1,FALSE)),"未","済")</f>
        <v>未</v>
      </c>
      <c r="P207" s="5"/>
      <c r="Q207" s="14" t="str">
        <f t="shared" si="10"/>
        <v/>
      </c>
    </row>
    <row r="208" spans="1:17" x14ac:dyDescent="0.2">
      <c r="A208" s="5">
        <f t="shared" si="11"/>
        <v>206</v>
      </c>
      <c r="B208" s="5" t="s">
        <v>19</v>
      </c>
      <c r="C208" s="5"/>
      <c r="E208" s="15"/>
      <c r="F208" s="5"/>
      <c r="G208" s="16"/>
      <c r="H208" s="5"/>
      <c r="I208" s="5"/>
      <c r="J208" s="16"/>
      <c r="K208" s="5"/>
      <c r="L208" s="5" t="s">
        <v>222</v>
      </c>
      <c r="M208" s="5" t="str">
        <f t="shared" si="12"/>
        <v/>
      </c>
      <c r="N208" s="5"/>
      <c r="O208" s="5" t="str">
        <f>IF(ISNA(VLOOKUP(P208,登録済みリスト!A:A,1,FALSE)),"未","済")</f>
        <v>未</v>
      </c>
      <c r="P208" s="5"/>
      <c r="Q208" s="14" t="str">
        <f t="shared" si="10"/>
        <v/>
      </c>
    </row>
    <row r="209" spans="1:17" x14ac:dyDescent="0.2">
      <c r="A209" s="5">
        <f t="shared" si="11"/>
        <v>207</v>
      </c>
      <c r="B209" s="5" t="s">
        <v>19</v>
      </c>
      <c r="C209" s="5"/>
      <c r="E209" s="15"/>
      <c r="F209" s="5"/>
      <c r="G209" s="16"/>
      <c r="H209" s="5"/>
      <c r="I209" s="5"/>
      <c r="J209" s="16"/>
      <c r="K209" s="5"/>
      <c r="L209" s="5" t="s">
        <v>222</v>
      </c>
      <c r="M209" s="5" t="str">
        <f t="shared" si="12"/>
        <v/>
      </c>
      <c r="N209" s="5"/>
      <c r="O209" s="5" t="str">
        <f>IF(ISNA(VLOOKUP(P209,登録済みリスト!A:A,1,FALSE)),"未","済")</f>
        <v>未</v>
      </c>
      <c r="P209" s="5"/>
      <c r="Q209" s="14" t="str">
        <f t="shared" si="10"/>
        <v/>
      </c>
    </row>
    <row r="210" spans="1:17" x14ac:dyDescent="0.2">
      <c r="A210" s="5">
        <f t="shared" si="11"/>
        <v>208</v>
      </c>
      <c r="B210" s="5" t="s">
        <v>19</v>
      </c>
      <c r="C210" s="5"/>
      <c r="E210" s="15"/>
      <c r="F210" s="5"/>
      <c r="G210" s="16"/>
      <c r="H210" s="5"/>
      <c r="I210" s="5"/>
      <c r="J210" s="16"/>
      <c r="K210" s="5"/>
      <c r="L210" s="5" t="s">
        <v>222</v>
      </c>
      <c r="M210" s="5" t="str">
        <f t="shared" si="12"/>
        <v/>
      </c>
      <c r="N210" s="5"/>
      <c r="O210" s="5" t="str">
        <f>IF(ISNA(VLOOKUP(P210,登録済みリスト!A:A,1,FALSE)),"未","済")</f>
        <v>未</v>
      </c>
      <c r="P210" s="5"/>
      <c r="Q210" s="14" t="str">
        <f t="shared" si="10"/>
        <v/>
      </c>
    </row>
    <row r="211" spans="1:17" x14ac:dyDescent="0.2">
      <c r="A211" s="5">
        <f t="shared" si="11"/>
        <v>209</v>
      </c>
      <c r="B211" s="5" t="s">
        <v>19</v>
      </c>
      <c r="C211" s="5"/>
      <c r="E211" s="15"/>
      <c r="F211" s="5"/>
      <c r="G211" s="16"/>
      <c r="H211" s="5"/>
      <c r="I211" s="5"/>
      <c r="J211" s="16"/>
      <c r="K211" s="5"/>
      <c r="L211" s="5" t="s">
        <v>222</v>
      </c>
      <c r="M211" s="5" t="str">
        <f t="shared" si="12"/>
        <v/>
      </c>
      <c r="N211" s="5"/>
      <c r="O211" s="5" t="str">
        <f>IF(ISNA(VLOOKUP(P211,登録済みリスト!A:A,1,FALSE)),"未","済")</f>
        <v>未</v>
      </c>
      <c r="P211" s="5"/>
      <c r="Q211" s="14" t="str">
        <f t="shared" si="10"/>
        <v/>
      </c>
    </row>
    <row r="212" spans="1:17" x14ac:dyDescent="0.2">
      <c r="A212" s="5">
        <f t="shared" si="11"/>
        <v>210</v>
      </c>
      <c r="B212" s="5" t="s">
        <v>19</v>
      </c>
      <c r="C212" s="5"/>
      <c r="E212" s="15"/>
      <c r="F212" s="5"/>
      <c r="G212" s="16"/>
      <c r="H212" s="5"/>
      <c r="I212" s="5"/>
      <c r="J212" s="16"/>
      <c r="K212" s="5"/>
      <c r="L212" s="5" t="s">
        <v>222</v>
      </c>
      <c r="M212" s="5" t="str">
        <f t="shared" si="12"/>
        <v/>
      </c>
      <c r="N212" s="5"/>
      <c r="O212" s="5" t="str">
        <f>IF(ISNA(VLOOKUP(P212,登録済みリスト!A:A,1,FALSE)),"未","済")</f>
        <v>未</v>
      </c>
      <c r="P212" s="5"/>
      <c r="Q212" s="14" t="str">
        <f t="shared" si="10"/>
        <v/>
      </c>
    </row>
    <row r="213" spans="1:17" x14ac:dyDescent="0.2">
      <c r="A213" s="5">
        <f t="shared" si="11"/>
        <v>211</v>
      </c>
      <c r="B213" s="5" t="s">
        <v>19</v>
      </c>
      <c r="C213" s="5"/>
      <c r="E213" s="15"/>
      <c r="F213" s="5"/>
      <c r="G213" s="16"/>
      <c r="H213" s="5"/>
      <c r="I213" s="5"/>
      <c r="J213" s="16"/>
      <c r="K213" s="5"/>
      <c r="L213" s="5" t="s">
        <v>222</v>
      </c>
      <c r="M213" s="5" t="str">
        <f t="shared" si="12"/>
        <v/>
      </c>
      <c r="N213" s="5"/>
      <c r="O213" s="5" t="str">
        <f>IF(ISNA(VLOOKUP(P213,登録済みリスト!A:A,1,FALSE)),"未","済")</f>
        <v>未</v>
      </c>
      <c r="P213" s="5"/>
      <c r="Q213" s="14" t="str">
        <f t="shared" si="10"/>
        <v/>
      </c>
    </row>
    <row r="214" spans="1:17" x14ac:dyDescent="0.2">
      <c r="A214" s="5">
        <f t="shared" si="11"/>
        <v>212</v>
      </c>
      <c r="B214" s="5" t="s">
        <v>19</v>
      </c>
      <c r="C214" s="5"/>
      <c r="E214" s="15"/>
      <c r="F214" s="5"/>
      <c r="G214" s="16"/>
      <c r="H214" s="5"/>
      <c r="I214" s="5"/>
      <c r="J214" s="16"/>
      <c r="K214" s="5"/>
      <c r="L214" s="5" t="s">
        <v>222</v>
      </c>
      <c r="M214" s="5" t="str">
        <f t="shared" si="12"/>
        <v/>
      </c>
      <c r="N214" s="5"/>
      <c r="O214" s="5" t="str">
        <f>IF(ISNA(VLOOKUP(P214,登録済みリスト!A:A,1,FALSE)),"未","済")</f>
        <v>未</v>
      </c>
      <c r="P214" s="5"/>
      <c r="Q214" s="14" t="str">
        <f t="shared" si="10"/>
        <v/>
      </c>
    </row>
    <row r="215" spans="1:17" x14ac:dyDescent="0.2">
      <c r="A215" s="5">
        <f t="shared" si="11"/>
        <v>213</v>
      </c>
      <c r="B215" s="5" t="s">
        <v>19</v>
      </c>
      <c r="C215" s="5"/>
      <c r="E215" s="15"/>
      <c r="F215" s="5"/>
      <c r="G215" s="16"/>
      <c r="H215" s="5"/>
      <c r="I215" s="5"/>
      <c r="J215" s="16"/>
      <c r="K215" s="5"/>
      <c r="L215" s="5" t="s">
        <v>222</v>
      </c>
      <c r="M215" s="5" t="str">
        <f t="shared" si="12"/>
        <v/>
      </c>
      <c r="N215" s="5"/>
      <c r="O215" s="5" t="str">
        <f>IF(ISNA(VLOOKUP(P215,登録済みリスト!A:A,1,FALSE)),"未","済")</f>
        <v>未</v>
      </c>
      <c r="P215" s="5"/>
      <c r="Q215" s="14" t="str">
        <f t="shared" si="10"/>
        <v/>
      </c>
    </row>
    <row r="216" spans="1:17" x14ac:dyDescent="0.2">
      <c r="A216" s="5">
        <f t="shared" si="11"/>
        <v>214</v>
      </c>
      <c r="B216" s="5" t="s">
        <v>19</v>
      </c>
      <c r="C216" s="5"/>
      <c r="E216" s="15"/>
      <c r="F216" s="5"/>
      <c r="G216" s="16"/>
      <c r="H216" s="5"/>
      <c r="I216" s="5"/>
      <c r="J216" s="16"/>
      <c r="K216" s="5"/>
      <c r="L216" s="5" t="s">
        <v>222</v>
      </c>
      <c r="M216" s="5" t="str">
        <f t="shared" si="12"/>
        <v/>
      </c>
      <c r="N216" s="5"/>
      <c r="O216" s="5" t="str">
        <f>IF(ISNA(VLOOKUP(P216,登録済みリスト!A:A,1,FALSE)),"未","済")</f>
        <v>未</v>
      </c>
      <c r="P216" s="5"/>
      <c r="Q216" s="14" t="str">
        <f t="shared" si="10"/>
        <v/>
      </c>
    </row>
    <row r="217" spans="1:17" x14ac:dyDescent="0.2">
      <c r="A217" s="5">
        <f t="shared" si="11"/>
        <v>215</v>
      </c>
      <c r="B217" s="5" t="s">
        <v>19</v>
      </c>
      <c r="C217" s="5"/>
      <c r="E217" s="15"/>
      <c r="F217" s="5"/>
      <c r="G217" s="16"/>
      <c r="H217" s="5"/>
      <c r="I217" s="5"/>
      <c r="J217" s="16"/>
      <c r="K217" s="5"/>
      <c r="L217" s="5" t="s">
        <v>222</v>
      </c>
      <c r="M217" s="5" t="str">
        <f t="shared" si="12"/>
        <v/>
      </c>
      <c r="N217" s="5"/>
      <c r="O217" s="5" t="str">
        <f>IF(ISNA(VLOOKUP(P217,登録済みリスト!A:A,1,FALSE)),"未","済")</f>
        <v>未</v>
      </c>
      <c r="P217" s="5"/>
      <c r="Q217" s="14" t="str">
        <f t="shared" si="10"/>
        <v/>
      </c>
    </row>
    <row r="218" spans="1:17" x14ac:dyDescent="0.2">
      <c r="A218" s="5">
        <f t="shared" si="11"/>
        <v>216</v>
      </c>
      <c r="B218" s="5" t="s">
        <v>19</v>
      </c>
      <c r="C218" s="5"/>
      <c r="E218" s="15"/>
      <c r="F218" s="5"/>
      <c r="G218" s="16"/>
      <c r="H218" s="5"/>
      <c r="I218" s="5"/>
      <c r="J218" s="16"/>
      <c r="K218" s="5"/>
      <c r="L218" s="5" t="s">
        <v>222</v>
      </c>
      <c r="M218" s="5" t="str">
        <f t="shared" si="12"/>
        <v/>
      </c>
      <c r="N218" s="5"/>
      <c r="O218" s="5" t="str">
        <f>IF(ISNA(VLOOKUP(P218,登録済みリスト!A:A,1,FALSE)),"未","済")</f>
        <v>未</v>
      </c>
      <c r="P218" s="5"/>
      <c r="Q218" s="14" t="str">
        <f t="shared" si="10"/>
        <v/>
      </c>
    </row>
    <row r="219" spans="1:17" x14ac:dyDescent="0.2">
      <c r="A219" s="5">
        <f t="shared" si="11"/>
        <v>217</v>
      </c>
      <c r="B219" s="5" t="s">
        <v>19</v>
      </c>
      <c r="C219" s="5"/>
      <c r="E219" s="15"/>
      <c r="F219" s="5"/>
      <c r="G219" s="16"/>
      <c r="H219" s="5"/>
      <c r="I219" s="5"/>
      <c r="J219" s="16"/>
      <c r="K219" s="5"/>
      <c r="L219" s="5" t="s">
        <v>222</v>
      </c>
      <c r="M219" s="5" t="str">
        <f t="shared" si="12"/>
        <v/>
      </c>
      <c r="N219" s="5"/>
      <c r="O219" s="5" t="str">
        <f>IF(ISNA(VLOOKUP(P219,登録済みリスト!A:A,1,FALSE)),"未","済")</f>
        <v>未</v>
      </c>
      <c r="P219" s="5"/>
      <c r="Q219" s="14" t="str">
        <f t="shared" si="10"/>
        <v/>
      </c>
    </row>
    <row r="220" spans="1:17" x14ac:dyDescent="0.2">
      <c r="A220" s="5">
        <f t="shared" si="11"/>
        <v>218</v>
      </c>
      <c r="B220" s="5" t="s">
        <v>19</v>
      </c>
      <c r="C220" s="5"/>
      <c r="E220" s="15"/>
      <c r="F220" s="5"/>
      <c r="G220" s="16"/>
      <c r="H220" s="5"/>
      <c r="I220" s="5"/>
      <c r="J220" s="16"/>
      <c r="K220" s="5"/>
      <c r="L220" s="5" t="s">
        <v>222</v>
      </c>
      <c r="M220" s="5" t="str">
        <f t="shared" si="12"/>
        <v/>
      </c>
      <c r="N220" s="5"/>
      <c r="O220" s="5" t="str">
        <f>IF(ISNA(VLOOKUP(P220,登録済みリスト!A:A,1,FALSE)),"未","済")</f>
        <v>未</v>
      </c>
      <c r="P220" s="5"/>
      <c r="Q220" s="14" t="str">
        <f t="shared" si="10"/>
        <v/>
      </c>
    </row>
    <row r="221" spans="1:17" x14ac:dyDescent="0.2">
      <c r="A221" s="5">
        <f t="shared" si="11"/>
        <v>219</v>
      </c>
      <c r="B221" s="5" t="s">
        <v>19</v>
      </c>
      <c r="C221" s="5"/>
      <c r="E221" s="15"/>
      <c r="F221" s="5"/>
      <c r="G221" s="16"/>
      <c r="H221" s="5"/>
      <c r="I221" s="5"/>
      <c r="J221" s="16"/>
      <c r="K221" s="5"/>
      <c r="L221" s="5" t="s">
        <v>222</v>
      </c>
      <c r="M221" s="5" t="str">
        <f t="shared" si="12"/>
        <v/>
      </c>
      <c r="N221" s="5"/>
      <c r="O221" s="5" t="str">
        <f>IF(ISNA(VLOOKUP(P221,登録済みリスト!A:A,1,FALSE)),"未","済")</f>
        <v>未</v>
      </c>
      <c r="P221" s="5"/>
      <c r="Q221" s="14" t="str">
        <f t="shared" si="10"/>
        <v/>
      </c>
    </row>
    <row r="222" spans="1:17" x14ac:dyDescent="0.2">
      <c r="A222" s="5">
        <f t="shared" si="11"/>
        <v>220</v>
      </c>
      <c r="B222" s="5" t="s">
        <v>19</v>
      </c>
      <c r="C222" s="5"/>
      <c r="E222" s="15"/>
      <c r="F222" s="5"/>
      <c r="G222" s="16"/>
      <c r="H222" s="5"/>
      <c r="I222" s="5"/>
      <c r="J222" s="16"/>
      <c r="K222" s="5"/>
      <c r="L222" s="5" t="s">
        <v>222</v>
      </c>
      <c r="M222" s="5" t="str">
        <f t="shared" si="12"/>
        <v/>
      </c>
      <c r="N222" s="5"/>
      <c r="O222" s="5" t="str">
        <f>IF(ISNA(VLOOKUP(P222,登録済みリスト!A:A,1,FALSE)),"未","済")</f>
        <v>未</v>
      </c>
      <c r="P222" s="5"/>
      <c r="Q222" s="14" t="str">
        <f t="shared" si="10"/>
        <v/>
      </c>
    </row>
    <row r="223" spans="1:17" x14ac:dyDescent="0.2">
      <c r="A223" s="5">
        <f t="shared" si="11"/>
        <v>221</v>
      </c>
      <c r="B223" s="5" t="s">
        <v>19</v>
      </c>
      <c r="C223" s="5"/>
      <c r="E223" s="15"/>
      <c r="F223" s="5"/>
      <c r="G223" s="16"/>
      <c r="H223" s="5"/>
      <c r="I223" s="5"/>
      <c r="J223" s="16"/>
      <c r="K223" s="5"/>
      <c r="L223" s="5" t="s">
        <v>222</v>
      </c>
      <c r="M223" s="5" t="str">
        <f t="shared" si="12"/>
        <v/>
      </c>
      <c r="N223" s="5"/>
      <c r="O223" s="5" t="str">
        <f>IF(ISNA(VLOOKUP(P223,登録済みリスト!A:A,1,FALSE)),"未","済")</f>
        <v>未</v>
      </c>
      <c r="P223" s="5"/>
      <c r="Q223" s="14" t="str">
        <f t="shared" si="10"/>
        <v/>
      </c>
    </row>
    <row r="224" spans="1:17" x14ac:dyDescent="0.2">
      <c r="A224" s="5">
        <f t="shared" si="11"/>
        <v>222</v>
      </c>
      <c r="B224" s="5" t="s">
        <v>19</v>
      </c>
      <c r="C224" s="5"/>
      <c r="E224" s="15"/>
      <c r="F224" s="5"/>
      <c r="G224" s="16"/>
      <c r="H224" s="5"/>
      <c r="I224" s="5"/>
      <c r="J224" s="16"/>
      <c r="K224" s="5"/>
      <c r="L224" s="5" t="s">
        <v>222</v>
      </c>
      <c r="M224" s="5" t="str">
        <f t="shared" si="12"/>
        <v/>
      </c>
      <c r="N224" s="5"/>
      <c r="O224" s="5" t="str">
        <f>IF(ISNA(VLOOKUP(P224,登録済みリスト!A:A,1,FALSE)),"未","済")</f>
        <v>未</v>
      </c>
      <c r="P224" s="5"/>
      <c r="Q224" s="14" t="str">
        <f t="shared" si="10"/>
        <v/>
      </c>
    </row>
    <row r="225" spans="1:17" x14ac:dyDescent="0.2">
      <c r="A225" s="5">
        <f t="shared" si="11"/>
        <v>223</v>
      </c>
      <c r="B225" s="5" t="s">
        <v>19</v>
      </c>
      <c r="C225" s="5"/>
      <c r="E225" s="15"/>
      <c r="F225" s="5"/>
      <c r="G225" s="16"/>
      <c r="H225" s="5"/>
      <c r="I225" s="5"/>
      <c r="J225" s="16"/>
      <c r="K225" s="5"/>
      <c r="L225" s="5" t="s">
        <v>222</v>
      </c>
      <c r="M225" s="5" t="str">
        <f t="shared" si="12"/>
        <v/>
      </c>
      <c r="N225" s="5"/>
      <c r="O225" s="5" t="str">
        <f>IF(ISNA(VLOOKUP(P225,登録済みリスト!A:A,1,FALSE)),"未","済")</f>
        <v>未</v>
      </c>
      <c r="P225" s="5"/>
      <c r="Q225" s="14" t="str">
        <f t="shared" si="10"/>
        <v/>
      </c>
    </row>
    <row r="226" spans="1:17" x14ac:dyDescent="0.2">
      <c r="A226" s="5">
        <f t="shared" si="11"/>
        <v>224</v>
      </c>
      <c r="B226" s="5" t="s">
        <v>19</v>
      </c>
      <c r="C226" s="5"/>
      <c r="E226" s="15"/>
      <c r="F226" s="5"/>
      <c r="G226" s="16"/>
      <c r="H226" s="5"/>
      <c r="I226" s="5"/>
      <c r="J226" s="16"/>
      <c r="K226" s="5"/>
      <c r="L226" s="5" t="s">
        <v>222</v>
      </c>
      <c r="M226" s="5" t="str">
        <f t="shared" si="12"/>
        <v/>
      </c>
      <c r="N226" s="5"/>
      <c r="O226" s="5" t="str">
        <f>IF(ISNA(VLOOKUP(P226,登録済みリスト!A:A,1,FALSE)),"未","済")</f>
        <v>未</v>
      </c>
      <c r="P226" s="5"/>
      <c r="Q226" s="14" t="str">
        <f t="shared" si="10"/>
        <v/>
      </c>
    </row>
    <row r="227" spans="1:17" x14ac:dyDescent="0.2">
      <c r="A227" s="5">
        <f t="shared" si="11"/>
        <v>225</v>
      </c>
      <c r="B227" s="5" t="s">
        <v>19</v>
      </c>
      <c r="C227" s="5"/>
      <c r="E227" s="15"/>
      <c r="F227" s="5"/>
      <c r="G227" s="16"/>
      <c r="H227" s="5"/>
      <c r="I227" s="5"/>
      <c r="J227" s="16"/>
      <c r="K227" s="5"/>
      <c r="L227" s="5" t="s">
        <v>222</v>
      </c>
      <c r="M227" s="5" t="str">
        <f t="shared" si="12"/>
        <v/>
      </c>
      <c r="N227" s="5"/>
      <c r="O227" s="5" t="str">
        <f>IF(ISNA(VLOOKUP(P227,登録済みリスト!A:A,1,FALSE)),"未","済")</f>
        <v>未</v>
      </c>
      <c r="P227" s="5"/>
      <c r="Q227" s="14" t="str">
        <f t="shared" si="10"/>
        <v/>
      </c>
    </row>
    <row r="228" spans="1:17" x14ac:dyDescent="0.2">
      <c r="A228" s="5">
        <f t="shared" si="11"/>
        <v>226</v>
      </c>
      <c r="B228" s="5" t="s">
        <v>19</v>
      </c>
      <c r="C228" s="5"/>
      <c r="E228" s="15"/>
      <c r="F228" s="5"/>
      <c r="G228" s="16"/>
      <c r="H228" s="5"/>
      <c r="I228" s="5"/>
      <c r="J228" s="16"/>
      <c r="K228" s="5"/>
      <c r="L228" s="5" t="s">
        <v>222</v>
      </c>
      <c r="M228" s="5" t="str">
        <f t="shared" si="12"/>
        <v/>
      </c>
      <c r="N228" s="5"/>
      <c r="O228" s="5" t="str">
        <f>IF(ISNA(VLOOKUP(P228,登録済みリスト!A:A,1,FALSE)),"未","済")</f>
        <v>未</v>
      </c>
      <c r="P228" s="5"/>
      <c r="Q228" s="14" t="str">
        <f t="shared" si="10"/>
        <v/>
      </c>
    </row>
    <row r="229" spans="1:17" x14ac:dyDescent="0.2">
      <c r="A229" s="5">
        <f t="shared" si="11"/>
        <v>227</v>
      </c>
      <c r="B229" s="5" t="s">
        <v>19</v>
      </c>
      <c r="C229" s="5"/>
      <c r="E229" s="15"/>
      <c r="F229" s="5"/>
      <c r="G229" s="16"/>
      <c r="H229" s="5"/>
      <c r="I229" s="5"/>
      <c r="J229" s="16"/>
      <c r="K229" s="5"/>
      <c r="L229" s="5" t="s">
        <v>222</v>
      </c>
      <c r="M229" s="5" t="str">
        <f t="shared" si="12"/>
        <v/>
      </c>
      <c r="N229" s="5"/>
      <c r="O229" s="5" t="str">
        <f>IF(ISNA(VLOOKUP(P229,登録済みリスト!A:A,1,FALSE)),"未","済")</f>
        <v>未</v>
      </c>
      <c r="P229" s="5"/>
      <c r="Q229" s="14" t="str">
        <f t="shared" si="10"/>
        <v/>
      </c>
    </row>
    <row r="230" spans="1:17" x14ac:dyDescent="0.2">
      <c r="A230" s="5">
        <f t="shared" si="11"/>
        <v>228</v>
      </c>
      <c r="B230" s="5" t="s">
        <v>19</v>
      </c>
      <c r="C230" s="5"/>
      <c r="E230" s="15"/>
      <c r="F230" s="5"/>
      <c r="G230" s="16"/>
      <c r="H230" s="5"/>
      <c r="I230" s="5"/>
      <c r="J230" s="16"/>
      <c r="K230" s="5"/>
      <c r="L230" s="5" t="s">
        <v>222</v>
      </c>
      <c r="M230" s="5" t="str">
        <f t="shared" si="12"/>
        <v/>
      </c>
      <c r="N230" s="5"/>
      <c r="O230" s="5" t="str">
        <f>IF(ISNA(VLOOKUP(P230,登録済みリスト!A:A,1,FALSE)),"未","済")</f>
        <v>未</v>
      </c>
      <c r="P230" s="5"/>
      <c r="Q230" s="14" t="str">
        <f t="shared" si="10"/>
        <v/>
      </c>
    </row>
    <row r="231" spans="1:17" x14ac:dyDescent="0.2">
      <c r="A231" s="5">
        <f t="shared" si="11"/>
        <v>229</v>
      </c>
      <c r="B231" s="5" t="s">
        <v>19</v>
      </c>
      <c r="C231" s="5"/>
      <c r="E231" s="15"/>
      <c r="F231" s="5"/>
      <c r="G231" s="16"/>
      <c r="H231" s="5"/>
      <c r="I231" s="5"/>
      <c r="J231" s="16"/>
      <c r="K231" s="5"/>
      <c r="L231" s="5" t="s">
        <v>222</v>
      </c>
      <c r="M231" s="5" t="str">
        <f t="shared" si="12"/>
        <v/>
      </c>
      <c r="N231" s="5"/>
      <c r="O231" s="5" t="str">
        <f>IF(ISNA(VLOOKUP(P231,登録済みリスト!A:A,1,FALSE)),"未","済")</f>
        <v>未</v>
      </c>
      <c r="P231" s="5"/>
      <c r="Q231" s="14" t="str">
        <f t="shared" si="10"/>
        <v/>
      </c>
    </row>
    <row r="232" spans="1:17" x14ac:dyDescent="0.2">
      <c r="A232" s="5">
        <f t="shared" si="11"/>
        <v>230</v>
      </c>
      <c r="B232" s="5" t="s">
        <v>19</v>
      </c>
      <c r="C232" s="5"/>
      <c r="E232" s="15"/>
      <c r="F232" s="5"/>
      <c r="G232" s="16"/>
      <c r="H232" s="5"/>
      <c r="I232" s="5"/>
      <c r="J232" s="16"/>
      <c r="K232" s="5"/>
      <c r="L232" s="5" t="s">
        <v>222</v>
      </c>
      <c r="M232" s="5" t="str">
        <f t="shared" si="12"/>
        <v/>
      </c>
      <c r="N232" s="5"/>
      <c r="O232" s="5" t="str">
        <f>IF(ISNA(VLOOKUP(P232,登録済みリスト!A:A,1,FALSE)),"未","済")</f>
        <v>未</v>
      </c>
      <c r="P232" s="5"/>
      <c r="Q232" s="14" t="str">
        <f t="shared" si="10"/>
        <v/>
      </c>
    </row>
    <row r="233" spans="1:17" x14ac:dyDescent="0.2">
      <c r="A233" s="5">
        <f t="shared" si="11"/>
        <v>231</v>
      </c>
      <c r="B233" s="5" t="s">
        <v>19</v>
      </c>
      <c r="C233" s="5"/>
      <c r="E233" s="15"/>
      <c r="F233" s="5"/>
      <c r="G233" s="16"/>
      <c r="H233" s="5"/>
      <c r="I233" s="5"/>
      <c r="J233" s="16"/>
      <c r="K233" s="5"/>
      <c r="L233" s="5" t="s">
        <v>222</v>
      </c>
      <c r="M233" s="5" t="str">
        <f t="shared" si="12"/>
        <v/>
      </c>
      <c r="N233" s="5"/>
      <c r="O233" s="5" t="str">
        <f>IF(ISNA(VLOOKUP(P233,登録済みリスト!A:A,1,FALSE)),"未","済")</f>
        <v>未</v>
      </c>
      <c r="P233" s="5"/>
      <c r="Q233" s="14" t="str">
        <f t="shared" si="10"/>
        <v/>
      </c>
    </row>
    <row r="234" spans="1:17" x14ac:dyDescent="0.2">
      <c r="A234" s="5">
        <f t="shared" si="11"/>
        <v>232</v>
      </c>
      <c r="B234" s="5" t="s">
        <v>19</v>
      </c>
      <c r="C234" s="5"/>
      <c r="E234" s="15"/>
      <c r="F234" s="5"/>
      <c r="G234" s="16"/>
      <c r="H234" s="5"/>
      <c r="I234" s="5"/>
      <c r="J234" s="16"/>
      <c r="K234" s="5"/>
      <c r="L234" s="5" t="s">
        <v>222</v>
      </c>
      <c r="M234" s="5" t="str">
        <f t="shared" si="12"/>
        <v/>
      </c>
      <c r="N234" s="5"/>
      <c r="O234" s="5" t="str">
        <f>IF(ISNA(VLOOKUP(P234,登録済みリスト!A:A,1,FALSE)),"未","済")</f>
        <v>未</v>
      </c>
      <c r="P234" s="5"/>
      <c r="Q234" s="14" t="str">
        <f t="shared" si="10"/>
        <v/>
      </c>
    </row>
    <row r="235" spans="1:17" x14ac:dyDescent="0.2">
      <c r="A235" s="5">
        <f t="shared" si="11"/>
        <v>233</v>
      </c>
      <c r="B235" s="5" t="s">
        <v>19</v>
      </c>
      <c r="C235" s="5"/>
      <c r="E235" s="15"/>
      <c r="F235" s="5"/>
      <c r="G235" s="16"/>
      <c r="H235" s="5"/>
      <c r="I235" s="5"/>
      <c r="J235" s="16"/>
      <c r="K235" s="5"/>
      <c r="L235" s="5" t="s">
        <v>222</v>
      </c>
      <c r="M235" s="5" t="str">
        <f t="shared" si="12"/>
        <v/>
      </c>
      <c r="N235" s="5"/>
      <c r="O235" s="5" t="str">
        <f>IF(ISNA(VLOOKUP(P235,登録済みリスト!A:A,1,FALSE)),"未","済")</f>
        <v>未</v>
      </c>
      <c r="P235" s="5"/>
      <c r="Q235" s="14" t="str">
        <f t="shared" si="10"/>
        <v/>
      </c>
    </row>
    <row r="236" spans="1:17" x14ac:dyDescent="0.2">
      <c r="A236" s="5">
        <f t="shared" si="11"/>
        <v>234</v>
      </c>
      <c r="B236" s="5" t="s">
        <v>19</v>
      </c>
      <c r="C236" s="5"/>
      <c r="E236" s="15"/>
      <c r="F236" s="5"/>
      <c r="G236" s="16"/>
      <c r="H236" s="5"/>
      <c r="I236" s="5"/>
      <c r="J236" s="16"/>
      <c r="K236" s="5"/>
      <c r="L236" s="5" t="s">
        <v>222</v>
      </c>
      <c r="M236" s="5" t="str">
        <f t="shared" si="12"/>
        <v/>
      </c>
      <c r="N236" s="5"/>
      <c r="O236" s="5" t="str">
        <f>IF(ISNA(VLOOKUP(P236,登録済みリスト!A:A,1,FALSE)),"未","済")</f>
        <v>未</v>
      </c>
      <c r="P236" s="5"/>
      <c r="Q236" s="14" t="str">
        <f t="shared" si="10"/>
        <v/>
      </c>
    </row>
    <row r="237" spans="1:17" x14ac:dyDescent="0.2">
      <c r="A237" s="5">
        <f t="shared" si="11"/>
        <v>235</v>
      </c>
      <c r="B237" s="5" t="s">
        <v>19</v>
      </c>
      <c r="C237" s="5"/>
      <c r="E237" s="15"/>
      <c r="F237" s="5"/>
      <c r="G237" s="16"/>
      <c r="H237" s="5"/>
      <c r="I237" s="5"/>
      <c r="J237" s="16"/>
      <c r="K237" s="5"/>
      <c r="L237" s="5" t="s">
        <v>222</v>
      </c>
      <c r="M237" s="5" t="str">
        <f t="shared" si="12"/>
        <v/>
      </c>
      <c r="N237" s="5"/>
      <c r="O237" s="5" t="str">
        <f>IF(ISNA(VLOOKUP(P237,登録済みリスト!A:A,1,FALSE)),"未","済")</f>
        <v>未</v>
      </c>
      <c r="P237" s="5"/>
      <c r="Q237" s="14" t="str">
        <f t="shared" si="10"/>
        <v/>
      </c>
    </row>
    <row r="238" spans="1:17" x14ac:dyDescent="0.2">
      <c r="A238" s="5">
        <f t="shared" si="11"/>
        <v>236</v>
      </c>
      <c r="B238" s="5" t="s">
        <v>19</v>
      </c>
      <c r="C238" s="5"/>
      <c r="E238" s="15"/>
      <c r="F238" s="5"/>
      <c r="G238" s="16"/>
      <c r="H238" s="5"/>
      <c r="I238" s="5"/>
      <c r="J238" s="16"/>
      <c r="K238" s="5"/>
      <c r="L238" s="5" t="s">
        <v>222</v>
      </c>
      <c r="M238" s="5" t="str">
        <f t="shared" si="12"/>
        <v/>
      </c>
      <c r="N238" s="5"/>
      <c r="O238" s="5" t="str">
        <f>IF(ISNA(VLOOKUP(P238,登録済みリスト!A:A,1,FALSE)),"未","済")</f>
        <v>未</v>
      </c>
      <c r="P238" s="5"/>
      <c r="Q238" s="14" t="str">
        <f t="shared" si="10"/>
        <v/>
      </c>
    </row>
    <row r="239" spans="1:17" x14ac:dyDescent="0.2">
      <c r="A239" s="5">
        <f t="shared" si="11"/>
        <v>237</v>
      </c>
      <c r="B239" s="5" t="s">
        <v>19</v>
      </c>
      <c r="C239" s="5"/>
      <c r="E239" s="15"/>
      <c r="F239" s="5"/>
      <c r="G239" s="16"/>
      <c r="H239" s="5"/>
      <c r="I239" s="5"/>
      <c r="J239" s="16"/>
      <c r="K239" s="5"/>
      <c r="L239" s="5" t="s">
        <v>222</v>
      </c>
      <c r="M239" s="5" t="str">
        <f t="shared" si="12"/>
        <v/>
      </c>
      <c r="N239" s="5"/>
      <c r="O239" s="5" t="str">
        <f>IF(ISNA(VLOOKUP(P239,登録済みリスト!A:A,1,FALSE)),"未","済")</f>
        <v>未</v>
      </c>
      <c r="P239" s="5"/>
      <c r="Q239" s="14" t="str">
        <f t="shared" si="10"/>
        <v/>
      </c>
    </row>
    <row r="240" spans="1:17" x14ac:dyDescent="0.2">
      <c r="A240" s="5">
        <f t="shared" si="11"/>
        <v>238</v>
      </c>
      <c r="B240" s="5" t="s">
        <v>19</v>
      </c>
      <c r="C240" s="5"/>
      <c r="E240" s="15"/>
      <c r="F240" s="5"/>
      <c r="G240" s="16"/>
      <c r="H240" s="5"/>
      <c r="I240" s="5"/>
      <c r="J240" s="16"/>
      <c r="K240" s="5"/>
      <c r="L240" s="5" t="s">
        <v>222</v>
      </c>
      <c r="M240" s="5" t="str">
        <f t="shared" si="12"/>
        <v/>
      </c>
      <c r="N240" s="5"/>
      <c r="O240" s="5" t="str">
        <f>IF(ISNA(VLOOKUP(P240,登録済みリスト!A:A,1,FALSE)),"未","済")</f>
        <v>未</v>
      </c>
      <c r="P240" s="5"/>
      <c r="Q240" s="14" t="str">
        <f t="shared" si="10"/>
        <v/>
      </c>
    </row>
    <row r="241" spans="1:17" x14ac:dyDescent="0.2">
      <c r="A241" s="5">
        <f t="shared" si="11"/>
        <v>239</v>
      </c>
      <c r="B241" s="5" t="s">
        <v>19</v>
      </c>
      <c r="C241" s="5"/>
      <c r="E241" s="15"/>
      <c r="F241" s="5"/>
      <c r="G241" s="16"/>
      <c r="H241" s="5"/>
      <c r="I241" s="5"/>
      <c r="J241" s="16"/>
      <c r="K241" s="5"/>
      <c r="L241" s="5" t="s">
        <v>222</v>
      </c>
      <c r="M241" s="5" t="str">
        <f t="shared" si="12"/>
        <v/>
      </c>
      <c r="N241" s="5"/>
      <c r="O241" s="5" t="str">
        <f>IF(ISNA(VLOOKUP(P241,登録済みリスト!A:A,1,FALSE)),"未","済")</f>
        <v>未</v>
      </c>
      <c r="P241" s="5"/>
      <c r="Q241" s="14" t="str">
        <f t="shared" si="10"/>
        <v/>
      </c>
    </row>
    <row r="242" spans="1:17" x14ac:dyDescent="0.2">
      <c r="A242" s="5">
        <f t="shared" si="11"/>
        <v>240</v>
      </c>
      <c r="B242" s="5" t="s">
        <v>19</v>
      </c>
      <c r="C242" s="5"/>
      <c r="E242" s="15"/>
      <c r="F242" s="5"/>
      <c r="G242" s="16"/>
      <c r="H242" s="5"/>
      <c r="I242" s="5"/>
      <c r="J242" s="16"/>
      <c r="K242" s="5"/>
      <c r="L242" s="5" t="s">
        <v>222</v>
      </c>
      <c r="M242" s="5" t="str">
        <f t="shared" si="12"/>
        <v/>
      </c>
      <c r="N242" s="5"/>
      <c r="O242" s="5" t="str">
        <f>IF(ISNA(VLOOKUP(P242,登録済みリスト!A:A,1,FALSE)),"未","済")</f>
        <v>未</v>
      </c>
      <c r="P242" s="5"/>
      <c r="Q242" s="14" t="str">
        <f t="shared" si="10"/>
        <v/>
      </c>
    </row>
    <row r="243" spans="1:17" x14ac:dyDescent="0.2">
      <c r="A243" s="5">
        <f t="shared" si="11"/>
        <v>241</v>
      </c>
      <c r="B243" s="5" t="s">
        <v>19</v>
      </c>
      <c r="C243" s="5"/>
      <c r="E243" s="15"/>
      <c r="F243" s="5"/>
      <c r="G243" s="16"/>
      <c r="H243" s="5"/>
      <c r="I243" s="5"/>
      <c r="J243" s="16"/>
      <c r="K243" s="5"/>
      <c r="L243" s="5" t="s">
        <v>222</v>
      </c>
      <c r="M243" s="5" t="str">
        <f t="shared" si="12"/>
        <v/>
      </c>
      <c r="N243" s="5"/>
      <c r="O243" s="5" t="str">
        <f>IF(ISNA(VLOOKUP(P243,登録済みリスト!A:A,1,FALSE)),"未","済")</f>
        <v>未</v>
      </c>
      <c r="P243" s="5"/>
      <c r="Q243" s="14" t="str">
        <f t="shared" si="10"/>
        <v/>
      </c>
    </row>
    <row r="244" spans="1:17" x14ac:dyDescent="0.2">
      <c r="A244" s="5">
        <f t="shared" si="11"/>
        <v>242</v>
      </c>
      <c r="B244" s="5" t="s">
        <v>19</v>
      </c>
      <c r="C244" s="5"/>
      <c r="E244" s="15"/>
      <c r="F244" s="5"/>
      <c r="G244" s="16"/>
      <c r="H244" s="5"/>
      <c r="I244" s="5"/>
      <c r="J244" s="16"/>
      <c r="K244" s="5"/>
      <c r="L244" s="5" t="s">
        <v>222</v>
      </c>
      <c r="M244" s="5" t="str">
        <f t="shared" si="12"/>
        <v/>
      </c>
      <c r="N244" s="5"/>
      <c r="O244" s="5" t="str">
        <f>IF(ISNA(VLOOKUP(P244,登録済みリスト!A:A,1,FALSE)),"未","済")</f>
        <v>未</v>
      </c>
      <c r="P244" s="5"/>
      <c r="Q244" s="14" t="str">
        <f t="shared" si="10"/>
        <v/>
      </c>
    </row>
    <row r="245" spans="1:17" x14ac:dyDescent="0.2">
      <c r="A245" s="5">
        <f t="shared" si="11"/>
        <v>243</v>
      </c>
      <c r="B245" s="5" t="s">
        <v>19</v>
      </c>
      <c r="C245" s="5"/>
      <c r="D245" s="5"/>
      <c r="E245" s="15"/>
      <c r="F245" s="5"/>
      <c r="G245" s="16"/>
      <c r="H245" s="5"/>
      <c r="I245" s="5"/>
      <c r="J245" s="16"/>
      <c r="K245" s="5"/>
      <c r="L245" s="5" t="s">
        <v>222</v>
      </c>
      <c r="M245" s="5" t="str">
        <f t="shared" si="12"/>
        <v/>
      </c>
      <c r="N245" s="5"/>
      <c r="O245" s="5" t="str">
        <f>IF(ISNA(VLOOKUP(P245,登録済みリスト!A:A,1,FALSE)),"未","済")</f>
        <v>未</v>
      </c>
      <c r="P245" s="5"/>
      <c r="Q245" s="14" t="str">
        <f t="shared" si="10"/>
        <v/>
      </c>
    </row>
    <row r="246" spans="1:17" x14ac:dyDescent="0.2">
      <c r="A246" s="5">
        <f t="shared" si="11"/>
        <v>244</v>
      </c>
      <c r="B246" s="5" t="s">
        <v>19</v>
      </c>
      <c r="C246" s="5"/>
      <c r="D246" s="5"/>
      <c r="E246" s="15"/>
      <c r="F246" s="5"/>
      <c r="G246" s="16"/>
      <c r="H246" s="5"/>
      <c r="I246" s="5"/>
      <c r="J246" s="16"/>
      <c r="K246" s="5"/>
      <c r="L246" s="5" t="s">
        <v>222</v>
      </c>
      <c r="M246" s="5" t="str">
        <f t="shared" si="12"/>
        <v/>
      </c>
      <c r="N246" s="5"/>
      <c r="O246" s="5" t="str">
        <f>IF(ISNA(VLOOKUP(P246,登録済みリスト!A:A,1,FALSE)),"未","済")</f>
        <v>未</v>
      </c>
      <c r="P246" s="5"/>
      <c r="Q246" s="14" t="str">
        <f t="shared" si="10"/>
        <v/>
      </c>
    </row>
    <row r="247" spans="1:17" x14ac:dyDescent="0.2">
      <c r="A247" s="5">
        <f t="shared" si="11"/>
        <v>245</v>
      </c>
      <c r="B247" s="5" t="s">
        <v>19</v>
      </c>
      <c r="C247" s="5"/>
      <c r="D247" s="5"/>
      <c r="E247" s="15"/>
      <c r="F247" s="5"/>
      <c r="G247" s="16"/>
      <c r="H247" s="5"/>
      <c r="I247" s="5"/>
      <c r="J247" s="16"/>
      <c r="K247" s="5"/>
      <c r="L247" s="5" t="s">
        <v>222</v>
      </c>
      <c r="M247" s="5" t="str">
        <f t="shared" si="12"/>
        <v/>
      </c>
      <c r="N247" s="5"/>
      <c r="O247" s="5" t="str">
        <f>IF(ISNA(VLOOKUP(P247,登録済みリスト!A:A,1,FALSE)),"未","済")</f>
        <v>未</v>
      </c>
      <c r="P247" s="5"/>
      <c r="Q247" s="14" t="str">
        <f t="shared" si="10"/>
        <v/>
      </c>
    </row>
    <row r="248" spans="1:17" x14ac:dyDescent="0.2">
      <c r="A248" s="5">
        <f t="shared" si="11"/>
        <v>246</v>
      </c>
      <c r="B248" s="5" t="s">
        <v>19</v>
      </c>
      <c r="C248" s="5"/>
      <c r="D248" s="5"/>
      <c r="E248" s="15"/>
      <c r="F248" s="5"/>
      <c r="G248" s="16"/>
      <c r="H248" s="5"/>
      <c r="I248" s="5"/>
      <c r="J248" s="16"/>
      <c r="K248" s="5"/>
      <c r="L248" s="5" t="s">
        <v>222</v>
      </c>
      <c r="M248" s="5" t="str">
        <f t="shared" si="12"/>
        <v/>
      </c>
      <c r="N248" s="5"/>
      <c r="O248" s="5" t="str">
        <f>IF(ISNA(VLOOKUP(P248,登録済みリスト!A:A,1,FALSE)),"未","済")</f>
        <v>未</v>
      </c>
      <c r="P248" s="5"/>
      <c r="Q248" s="14" t="str">
        <f t="shared" si="10"/>
        <v/>
      </c>
    </row>
    <row r="249" spans="1:17" x14ac:dyDescent="0.2">
      <c r="A249" s="5">
        <f t="shared" si="11"/>
        <v>247</v>
      </c>
      <c r="B249" s="5" t="s">
        <v>19</v>
      </c>
      <c r="C249" s="5"/>
      <c r="D249" s="5"/>
      <c r="E249" s="15"/>
      <c r="F249" s="5"/>
      <c r="G249" s="16"/>
      <c r="H249" s="5"/>
      <c r="I249" s="5"/>
      <c r="J249" s="16"/>
      <c r="K249" s="5"/>
      <c r="L249" s="5" t="s">
        <v>222</v>
      </c>
      <c r="M249" s="5" t="str">
        <f t="shared" si="12"/>
        <v/>
      </c>
      <c r="N249" s="5"/>
      <c r="O249" s="5" t="str">
        <f>IF(ISNA(VLOOKUP(P249,登録済みリスト!A:A,1,FALSE)),"未","済")</f>
        <v>未</v>
      </c>
      <c r="P249" s="5"/>
      <c r="Q249" s="14" t="str">
        <f t="shared" si="10"/>
        <v/>
      </c>
    </row>
    <row r="250" spans="1:17" x14ac:dyDescent="0.2">
      <c r="A250" s="5">
        <f t="shared" si="11"/>
        <v>248</v>
      </c>
      <c r="B250" s="5" t="s">
        <v>19</v>
      </c>
      <c r="C250" s="5"/>
      <c r="D250" s="5"/>
      <c r="E250" s="15"/>
      <c r="F250" s="5"/>
      <c r="G250" s="16"/>
      <c r="H250" s="5"/>
      <c r="I250" s="5"/>
      <c r="J250" s="16"/>
      <c r="K250" s="5"/>
      <c r="L250" s="5" t="s">
        <v>222</v>
      </c>
      <c r="M250" s="5" t="str">
        <f t="shared" si="12"/>
        <v/>
      </c>
      <c r="N250" s="5"/>
      <c r="O250" s="5" t="str">
        <f>IF(ISNA(VLOOKUP(P250,登録済みリスト!A:A,1,FALSE)),"未","済")</f>
        <v>未</v>
      </c>
      <c r="P250" s="5"/>
      <c r="Q250" s="14" t="str">
        <f t="shared" ref="Q250:Q313" si="13">IF(P250="","",HYPERLINK("https://www.amazon.co.jp/dp/"&amp;P250))</f>
        <v/>
      </c>
    </row>
    <row r="251" spans="1:17" x14ac:dyDescent="0.2">
      <c r="A251" s="5">
        <f t="shared" si="11"/>
        <v>249</v>
      </c>
      <c r="B251" s="5" t="s">
        <v>19</v>
      </c>
      <c r="C251" s="5"/>
      <c r="D251" s="5"/>
      <c r="E251" s="15"/>
      <c r="F251" s="5"/>
      <c r="G251" s="16"/>
      <c r="H251" s="5"/>
      <c r="I251" s="5"/>
      <c r="J251" s="16"/>
      <c r="K251" s="5"/>
      <c r="L251" s="5" t="s">
        <v>222</v>
      </c>
      <c r="M251" s="5" t="str">
        <f t="shared" si="12"/>
        <v/>
      </c>
      <c r="N251" s="5"/>
      <c r="O251" s="5" t="str">
        <f>IF(ISNA(VLOOKUP(P251,登録済みリスト!A:A,1,FALSE)),"未","済")</f>
        <v>未</v>
      </c>
      <c r="P251" s="5"/>
      <c r="Q251" s="14" t="str">
        <f t="shared" si="13"/>
        <v/>
      </c>
    </row>
    <row r="252" spans="1:17" x14ac:dyDescent="0.2">
      <c r="A252" s="5">
        <f t="shared" si="11"/>
        <v>250</v>
      </c>
      <c r="B252" s="5" t="s">
        <v>19</v>
      </c>
      <c r="C252" s="5"/>
      <c r="D252" s="5"/>
      <c r="E252" s="15"/>
      <c r="F252" s="5"/>
      <c r="G252" s="16"/>
      <c r="H252" s="5"/>
      <c r="I252" s="5"/>
      <c r="J252" s="16"/>
      <c r="K252" s="5"/>
      <c r="L252" s="5" t="s">
        <v>222</v>
      </c>
      <c r="M252" s="5" t="str">
        <f t="shared" si="12"/>
        <v/>
      </c>
      <c r="N252" s="5"/>
      <c r="O252" s="5" t="str">
        <f>IF(ISNA(VLOOKUP(P252,登録済みリスト!A:A,1,FALSE)),"未","済")</f>
        <v>未</v>
      </c>
      <c r="P252" s="5"/>
      <c r="Q252" s="14" t="str">
        <f t="shared" si="13"/>
        <v/>
      </c>
    </row>
    <row r="253" spans="1:17" x14ac:dyDescent="0.2">
      <c r="A253" s="5">
        <f t="shared" si="11"/>
        <v>251</v>
      </c>
      <c r="B253" s="5" t="s">
        <v>19</v>
      </c>
      <c r="C253" s="5"/>
      <c r="D253" s="5"/>
      <c r="E253" s="15"/>
      <c r="F253" s="5"/>
      <c r="G253" s="16"/>
      <c r="H253" s="5"/>
      <c r="I253" s="5"/>
      <c r="J253" s="16"/>
      <c r="K253" s="5"/>
      <c r="L253" s="5" t="s">
        <v>222</v>
      </c>
      <c r="M253" s="5" t="str">
        <f t="shared" si="12"/>
        <v/>
      </c>
      <c r="N253" s="5"/>
      <c r="O253" s="5" t="str">
        <f>IF(ISNA(VLOOKUP(P253,登録済みリスト!A:A,1,FALSE)),"未","済")</f>
        <v>未</v>
      </c>
      <c r="P253" s="5"/>
      <c r="Q253" s="14" t="str">
        <f t="shared" si="13"/>
        <v/>
      </c>
    </row>
    <row r="254" spans="1:17" x14ac:dyDescent="0.2">
      <c r="A254" s="5">
        <f t="shared" si="11"/>
        <v>252</v>
      </c>
      <c r="B254" s="5" t="s">
        <v>19</v>
      </c>
      <c r="C254" s="5"/>
      <c r="D254" s="5"/>
      <c r="E254" s="15"/>
      <c r="F254" s="5"/>
      <c r="G254" s="16"/>
      <c r="H254" s="5"/>
      <c r="I254" s="5"/>
      <c r="J254" s="16"/>
      <c r="K254" s="5"/>
      <c r="L254" s="5" t="s">
        <v>222</v>
      </c>
      <c r="M254" s="5" t="str">
        <f t="shared" si="12"/>
        <v/>
      </c>
      <c r="N254" s="5"/>
      <c r="O254" s="5" t="str">
        <f>IF(ISNA(VLOOKUP(P254,登録済みリスト!A:A,1,FALSE)),"未","済")</f>
        <v>未</v>
      </c>
      <c r="P254" s="5"/>
      <c r="Q254" s="14" t="str">
        <f t="shared" si="13"/>
        <v/>
      </c>
    </row>
    <row r="255" spans="1:17" x14ac:dyDescent="0.2">
      <c r="A255" s="5">
        <f t="shared" si="11"/>
        <v>253</v>
      </c>
      <c r="B255" s="5" t="s">
        <v>19</v>
      </c>
      <c r="C255" s="5"/>
      <c r="D255" s="5"/>
      <c r="E255" s="15"/>
      <c r="F255" s="5"/>
      <c r="G255" s="16"/>
      <c r="H255" s="5"/>
      <c r="I255" s="5"/>
      <c r="J255" s="16"/>
      <c r="K255" s="5"/>
      <c r="L255" s="5" t="s">
        <v>222</v>
      </c>
      <c r="M255" s="5" t="str">
        <f t="shared" si="12"/>
        <v/>
      </c>
      <c r="N255" s="5"/>
      <c r="O255" s="5" t="str">
        <f>IF(ISNA(VLOOKUP(P255,登録済みリスト!A:A,1,FALSE)),"未","済")</f>
        <v>未</v>
      </c>
      <c r="P255" s="5"/>
      <c r="Q255" s="14" t="str">
        <f t="shared" si="13"/>
        <v/>
      </c>
    </row>
    <row r="256" spans="1:17" x14ac:dyDescent="0.2">
      <c r="A256" s="5">
        <f t="shared" si="11"/>
        <v>254</v>
      </c>
      <c r="B256" s="5" t="s">
        <v>19</v>
      </c>
      <c r="C256" s="5"/>
      <c r="D256" s="5"/>
      <c r="E256" s="15"/>
      <c r="F256" s="5"/>
      <c r="G256" s="16"/>
      <c r="H256" s="5"/>
      <c r="I256" s="5"/>
      <c r="J256" s="16"/>
      <c r="K256" s="5"/>
      <c r="L256" s="5" t="s">
        <v>222</v>
      </c>
      <c r="M256" s="5" t="str">
        <f t="shared" si="12"/>
        <v/>
      </c>
      <c r="N256" s="5"/>
      <c r="O256" s="5" t="str">
        <f>IF(ISNA(VLOOKUP(P256,登録済みリスト!A:A,1,FALSE)),"未","済")</f>
        <v>未</v>
      </c>
      <c r="P256" s="5"/>
      <c r="Q256" s="14" t="str">
        <f t="shared" si="13"/>
        <v/>
      </c>
    </row>
    <row r="257" spans="1:17" x14ac:dyDescent="0.2">
      <c r="A257" s="5">
        <f t="shared" si="11"/>
        <v>255</v>
      </c>
      <c r="B257" s="5" t="s">
        <v>19</v>
      </c>
      <c r="C257" s="5"/>
      <c r="D257" s="5"/>
      <c r="E257" s="15"/>
      <c r="F257" s="5"/>
      <c r="G257" s="16"/>
      <c r="H257" s="5"/>
      <c r="I257" s="5"/>
      <c r="J257" s="16"/>
      <c r="K257" s="5"/>
      <c r="L257" s="5" t="s">
        <v>222</v>
      </c>
      <c r="M257" s="5" t="str">
        <f t="shared" si="12"/>
        <v/>
      </c>
      <c r="N257" s="5"/>
      <c r="O257" s="5" t="str">
        <f>IF(ISNA(VLOOKUP(P257,登録済みリスト!A:A,1,FALSE)),"未","済")</f>
        <v>未</v>
      </c>
      <c r="P257" s="5"/>
      <c r="Q257" s="14" t="str">
        <f t="shared" si="13"/>
        <v/>
      </c>
    </row>
    <row r="258" spans="1:17" x14ac:dyDescent="0.2">
      <c r="A258" s="5">
        <f t="shared" si="11"/>
        <v>256</v>
      </c>
      <c r="B258" s="5" t="s">
        <v>19</v>
      </c>
      <c r="C258" s="5"/>
      <c r="D258" s="5"/>
      <c r="E258" s="15"/>
      <c r="F258" s="5"/>
      <c r="G258" s="16"/>
      <c r="H258" s="5"/>
      <c r="I258" s="5"/>
      <c r="J258" s="16"/>
      <c r="K258" s="5"/>
      <c r="L258" s="5" t="s">
        <v>222</v>
      </c>
      <c r="M258" s="5" t="str">
        <f t="shared" si="12"/>
        <v/>
      </c>
      <c r="N258" s="5"/>
      <c r="O258" s="5" t="str">
        <f>IF(ISNA(VLOOKUP(P258,登録済みリスト!A:A,1,FALSE)),"未","済")</f>
        <v>未</v>
      </c>
      <c r="P258" s="5"/>
      <c r="Q258" s="14" t="str">
        <f t="shared" si="13"/>
        <v/>
      </c>
    </row>
    <row r="259" spans="1:17" x14ac:dyDescent="0.2">
      <c r="A259" s="5">
        <f t="shared" si="11"/>
        <v>257</v>
      </c>
      <c r="B259" s="5" t="s">
        <v>19</v>
      </c>
      <c r="C259" s="5"/>
      <c r="D259" s="5"/>
      <c r="E259" s="15"/>
      <c r="F259" s="5"/>
      <c r="G259" s="16"/>
      <c r="H259" s="5"/>
      <c r="I259" s="5"/>
      <c r="J259" s="16"/>
      <c r="K259" s="5"/>
      <c r="L259" s="5" t="s">
        <v>222</v>
      </c>
      <c r="M259" s="5" t="str">
        <f t="shared" si="12"/>
        <v/>
      </c>
      <c r="N259" s="5"/>
      <c r="O259" s="5" t="str">
        <f>IF(ISNA(VLOOKUP(P259,登録済みリスト!A:A,1,FALSE)),"未","済")</f>
        <v>未</v>
      </c>
      <c r="P259" s="5"/>
      <c r="Q259" s="14" t="str">
        <f t="shared" si="13"/>
        <v/>
      </c>
    </row>
    <row r="260" spans="1:17" x14ac:dyDescent="0.2">
      <c r="A260" s="5">
        <f t="shared" ref="A260:A323" si="14">ROW()-2</f>
        <v>258</v>
      </c>
      <c r="B260" s="5" t="s">
        <v>19</v>
      </c>
      <c r="C260" s="5"/>
      <c r="D260" s="5"/>
      <c r="E260" s="15"/>
      <c r="F260" s="5"/>
      <c r="G260" s="16"/>
      <c r="H260" s="5"/>
      <c r="I260" s="5"/>
      <c r="J260" s="16"/>
      <c r="K260" s="5"/>
      <c r="L260" s="5" t="s">
        <v>222</v>
      </c>
      <c r="M260" s="5" t="str">
        <f t="shared" ref="M260:M323" si="15">IF(C260="","",HYPERLINK("https://www.amazon.co.jp/s/ref=nb_sb_noss?__mk_ja_JP=%E3%82%AB%E3%82%BF%E3%82%AB%E3%83%8A&amp;url=search-alias%3Daps&amp;field-keywords="&amp;C260))</f>
        <v/>
      </c>
      <c r="N260" s="5"/>
      <c r="O260" s="5" t="str">
        <f>IF(ISNA(VLOOKUP(P260,登録済みリスト!A:A,1,FALSE)),"未","済")</f>
        <v>未</v>
      </c>
      <c r="P260" s="5"/>
      <c r="Q260" s="14" t="str">
        <f t="shared" si="13"/>
        <v/>
      </c>
    </row>
    <row r="261" spans="1:17" x14ac:dyDescent="0.2">
      <c r="A261" s="5">
        <f t="shared" si="14"/>
        <v>259</v>
      </c>
      <c r="B261" s="5" t="s">
        <v>19</v>
      </c>
      <c r="C261" s="5"/>
      <c r="D261" s="5"/>
      <c r="E261" s="15"/>
      <c r="F261" s="5"/>
      <c r="G261" s="16"/>
      <c r="H261" s="5"/>
      <c r="I261" s="5"/>
      <c r="J261" s="16"/>
      <c r="K261" s="5"/>
      <c r="L261" s="5" t="s">
        <v>222</v>
      </c>
      <c r="M261" s="5" t="str">
        <f t="shared" si="15"/>
        <v/>
      </c>
      <c r="N261" s="5"/>
      <c r="O261" s="5" t="str">
        <f>IF(ISNA(VLOOKUP(P261,登録済みリスト!A:A,1,FALSE)),"未","済")</f>
        <v>未</v>
      </c>
      <c r="P261" s="5"/>
      <c r="Q261" s="14" t="str">
        <f t="shared" si="13"/>
        <v/>
      </c>
    </row>
    <row r="262" spans="1:17" x14ac:dyDescent="0.2">
      <c r="A262" s="5">
        <f t="shared" si="14"/>
        <v>260</v>
      </c>
      <c r="B262" s="5" t="s">
        <v>19</v>
      </c>
      <c r="C262" s="5"/>
      <c r="D262" s="5"/>
      <c r="E262" s="15"/>
      <c r="F262" s="5"/>
      <c r="G262" s="16"/>
      <c r="H262" s="5"/>
      <c r="I262" s="5"/>
      <c r="J262" s="16"/>
      <c r="K262" s="5"/>
      <c r="L262" s="5" t="s">
        <v>222</v>
      </c>
      <c r="M262" s="5" t="str">
        <f t="shared" si="15"/>
        <v/>
      </c>
      <c r="N262" s="5"/>
      <c r="O262" s="5" t="str">
        <f>IF(ISNA(VLOOKUP(P262,登録済みリスト!A:A,1,FALSE)),"未","済")</f>
        <v>未</v>
      </c>
      <c r="P262" s="5"/>
      <c r="Q262" s="14" t="str">
        <f t="shared" si="13"/>
        <v/>
      </c>
    </row>
    <row r="263" spans="1:17" x14ac:dyDescent="0.2">
      <c r="A263" s="5">
        <f t="shared" si="14"/>
        <v>261</v>
      </c>
      <c r="B263" s="5" t="s">
        <v>19</v>
      </c>
      <c r="C263" s="5"/>
      <c r="D263" s="5"/>
      <c r="E263" s="15"/>
      <c r="F263" s="5"/>
      <c r="G263" s="16"/>
      <c r="H263" s="5"/>
      <c r="I263" s="5"/>
      <c r="J263" s="16"/>
      <c r="K263" s="5"/>
      <c r="L263" s="5" t="s">
        <v>222</v>
      </c>
      <c r="M263" s="5" t="str">
        <f t="shared" si="15"/>
        <v/>
      </c>
      <c r="N263" s="5"/>
      <c r="O263" s="5" t="str">
        <f>IF(ISNA(VLOOKUP(P263,登録済みリスト!A:A,1,FALSE)),"未","済")</f>
        <v>未</v>
      </c>
      <c r="P263" s="5"/>
      <c r="Q263" s="14" t="str">
        <f t="shared" si="13"/>
        <v/>
      </c>
    </row>
    <row r="264" spans="1:17" x14ac:dyDescent="0.2">
      <c r="A264" s="5">
        <f t="shared" si="14"/>
        <v>262</v>
      </c>
      <c r="B264" s="5" t="s">
        <v>19</v>
      </c>
      <c r="C264" s="5"/>
      <c r="D264" s="5"/>
      <c r="E264" s="15"/>
      <c r="F264" s="5"/>
      <c r="G264" s="16"/>
      <c r="H264" s="5"/>
      <c r="I264" s="5"/>
      <c r="J264" s="16"/>
      <c r="K264" s="5"/>
      <c r="L264" s="5" t="s">
        <v>222</v>
      </c>
      <c r="M264" s="5" t="str">
        <f t="shared" si="15"/>
        <v/>
      </c>
      <c r="N264" s="5"/>
      <c r="O264" s="5" t="str">
        <f>IF(ISNA(VLOOKUP(P264,登録済みリスト!A:A,1,FALSE)),"未","済")</f>
        <v>未</v>
      </c>
      <c r="P264" s="5"/>
      <c r="Q264" s="14" t="str">
        <f t="shared" si="13"/>
        <v/>
      </c>
    </row>
    <row r="265" spans="1:17" x14ac:dyDescent="0.2">
      <c r="A265" s="5">
        <f t="shared" si="14"/>
        <v>263</v>
      </c>
      <c r="B265" s="5" t="s">
        <v>19</v>
      </c>
      <c r="C265" s="5"/>
      <c r="D265" s="5"/>
      <c r="E265" s="15"/>
      <c r="F265" s="5"/>
      <c r="G265" s="16"/>
      <c r="H265" s="5"/>
      <c r="I265" s="5"/>
      <c r="J265" s="16"/>
      <c r="K265" s="5"/>
      <c r="L265" s="5" t="s">
        <v>222</v>
      </c>
      <c r="M265" s="5" t="str">
        <f t="shared" si="15"/>
        <v/>
      </c>
      <c r="N265" s="5"/>
      <c r="O265" s="5" t="str">
        <f>IF(ISNA(VLOOKUP(P265,登録済みリスト!A:A,1,FALSE)),"未","済")</f>
        <v>未</v>
      </c>
      <c r="P265" s="5"/>
      <c r="Q265" s="14" t="str">
        <f t="shared" si="13"/>
        <v/>
      </c>
    </row>
    <row r="266" spans="1:17" x14ac:dyDescent="0.2">
      <c r="A266" s="5">
        <f t="shared" si="14"/>
        <v>264</v>
      </c>
      <c r="B266" s="5" t="s">
        <v>19</v>
      </c>
      <c r="C266" s="5"/>
      <c r="D266" s="5"/>
      <c r="E266" s="15"/>
      <c r="F266" s="5"/>
      <c r="G266" s="16"/>
      <c r="H266" s="5"/>
      <c r="I266" s="5"/>
      <c r="J266" s="16"/>
      <c r="K266" s="5"/>
      <c r="L266" s="5" t="s">
        <v>222</v>
      </c>
      <c r="M266" s="5" t="str">
        <f t="shared" si="15"/>
        <v/>
      </c>
      <c r="N266" s="5"/>
      <c r="O266" s="5" t="str">
        <f>IF(ISNA(VLOOKUP(P266,登録済みリスト!A:A,1,FALSE)),"未","済")</f>
        <v>未</v>
      </c>
      <c r="P266" s="5"/>
      <c r="Q266" s="14" t="str">
        <f t="shared" si="13"/>
        <v/>
      </c>
    </row>
    <row r="267" spans="1:17" x14ac:dyDescent="0.2">
      <c r="A267" s="5">
        <f t="shared" si="14"/>
        <v>265</v>
      </c>
      <c r="B267" s="5" t="s">
        <v>19</v>
      </c>
      <c r="C267" s="5"/>
      <c r="D267" s="5"/>
      <c r="E267" s="15"/>
      <c r="F267" s="5"/>
      <c r="G267" s="16"/>
      <c r="H267" s="5"/>
      <c r="I267" s="5"/>
      <c r="J267" s="16"/>
      <c r="K267" s="5"/>
      <c r="L267" s="5" t="s">
        <v>222</v>
      </c>
      <c r="M267" s="5" t="str">
        <f t="shared" si="15"/>
        <v/>
      </c>
      <c r="N267" s="5"/>
      <c r="O267" s="5" t="str">
        <f>IF(ISNA(VLOOKUP(P267,登録済みリスト!A:A,1,FALSE)),"未","済")</f>
        <v>未</v>
      </c>
      <c r="P267" s="5"/>
      <c r="Q267" s="14" t="str">
        <f t="shared" si="13"/>
        <v/>
      </c>
    </row>
    <row r="268" spans="1:17" x14ac:dyDescent="0.2">
      <c r="A268" s="5">
        <f t="shared" si="14"/>
        <v>266</v>
      </c>
      <c r="B268" s="5" t="s">
        <v>19</v>
      </c>
      <c r="C268" s="5"/>
      <c r="D268" s="5"/>
      <c r="E268" s="15"/>
      <c r="F268" s="5"/>
      <c r="G268" s="16"/>
      <c r="H268" s="5"/>
      <c r="I268" s="5"/>
      <c r="J268" s="16"/>
      <c r="K268" s="5"/>
      <c r="L268" s="5" t="s">
        <v>222</v>
      </c>
      <c r="M268" s="5" t="str">
        <f t="shared" si="15"/>
        <v/>
      </c>
      <c r="N268" s="5"/>
      <c r="O268" s="5" t="str">
        <f>IF(ISNA(VLOOKUP(P268,登録済みリスト!A:A,1,FALSE)),"未","済")</f>
        <v>未</v>
      </c>
      <c r="P268" s="5"/>
      <c r="Q268" s="14" t="str">
        <f t="shared" si="13"/>
        <v/>
      </c>
    </row>
    <row r="269" spans="1:17" x14ac:dyDescent="0.2">
      <c r="A269" s="5">
        <f t="shared" si="14"/>
        <v>267</v>
      </c>
      <c r="B269" s="5" t="s">
        <v>19</v>
      </c>
      <c r="C269" s="5"/>
      <c r="D269" s="5"/>
      <c r="E269" s="15"/>
      <c r="F269" s="5"/>
      <c r="G269" s="16"/>
      <c r="H269" s="5"/>
      <c r="I269" s="5"/>
      <c r="J269" s="16"/>
      <c r="K269" s="5"/>
      <c r="L269" s="5" t="s">
        <v>222</v>
      </c>
      <c r="M269" s="5" t="str">
        <f t="shared" si="15"/>
        <v/>
      </c>
      <c r="N269" s="5"/>
      <c r="O269" s="5" t="str">
        <f>IF(ISNA(VLOOKUP(P269,登録済みリスト!A:A,1,FALSE)),"未","済")</f>
        <v>未</v>
      </c>
      <c r="P269" s="5"/>
      <c r="Q269" s="14" t="str">
        <f t="shared" si="13"/>
        <v/>
      </c>
    </row>
    <row r="270" spans="1:17" x14ac:dyDescent="0.2">
      <c r="A270" s="5">
        <f t="shared" si="14"/>
        <v>268</v>
      </c>
      <c r="B270" s="5" t="s">
        <v>19</v>
      </c>
      <c r="C270" s="5"/>
      <c r="D270" s="5"/>
      <c r="E270" s="15"/>
      <c r="F270" s="5"/>
      <c r="G270" s="16"/>
      <c r="H270" s="5"/>
      <c r="I270" s="5"/>
      <c r="J270" s="16"/>
      <c r="K270" s="5"/>
      <c r="L270" s="5" t="s">
        <v>222</v>
      </c>
      <c r="M270" s="5" t="str">
        <f t="shared" si="15"/>
        <v/>
      </c>
      <c r="N270" s="5"/>
      <c r="O270" s="5" t="str">
        <f>IF(ISNA(VLOOKUP(P270,登録済みリスト!A:A,1,FALSE)),"未","済")</f>
        <v>未</v>
      </c>
      <c r="P270" s="5"/>
      <c r="Q270" s="14" t="str">
        <f t="shared" si="13"/>
        <v/>
      </c>
    </row>
    <row r="271" spans="1:17" x14ac:dyDescent="0.2">
      <c r="A271" s="5">
        <f t="shared" si="14"/>
        <v>269</v>
      </c>
      <c r="B271" s="5" t="s">
        <v>19</v>
      </c>
      <c r="C271" s="5"/>
      <c r="D271" s="5"/>
      <c r="E271" s="15"/>
      <c r="F271" s="5"/>
      <c r="G271" s="16"/>
      <c r="H271" s="5"/>
      <c r="I271" s="5"/>
      <c r="J271" s="16"/>
      <c r="K271" s="5"/>
      <c r="L271" s="5" t="s">
        <v>222</v>
      </c>
      <c r="M271" s="5" t="str">
        <f t="shared" si="15"/>
        <v/>
      </c>
      <c r="N271" s="5"/>
      <c r="O271" s="5" t="str">
        <f>IF(ISNA(VLOOKUP(P271,登録済みリスト!A:A,1,FALSE)),"未","済")</f>
        <v>未</v>
      </c>
      <c r="P271" s="5"/>
      <c r="Q271" s="14" t="str">
        <f t="shared" si="13"/>
        <v/>
      </c>
    </row>
    <row r="272" spans="1:17" x14ac:dyDescent="0.2">
      <c r="A272" s="5">
        <f t="shared" si="14"/>
        <v>270</v>
      </c>
      <c r="B272" s="5" t="s">
        <v>19</v>
      </c>
      <c r="C272" s="5"/>
      <c r="D272" s="5"/>
      <c r="E272" s="15"/>
      <c r="F272" s="5"/>
      <c r="G272" s="16"/>
      <c r="H272" s="5"/>
      <c r="I272" s="5"/>
      <c r="J272" s="16"/>
      <c r="K272" s="5"/>
      <c r="L272" s="5" t="s">
        <v>222</v>
      </c>
      <c r="M272" s="5" t="str">
        <f t="shared" si="15"/>
        <v/>
      </c>
      <c r="N272" s="5"/>
      <c r="O272" s="5" t="str">
        <f>IF(ISNA(VLOOKUP(P272,登録済みリスト!A:A,1,FALSE)),"未","済")</f>
        <v>未</v>
      </c>
      <c r="P272" s="5"/>
      <c r="Q272" s="14" t="str">
        <f t="shared" si="13"/>
        <v/>
      </c>
    </row>
    <row r="273" spans="1:17" x14ac:dyDescent="0.2">
      <c r="A273" s="5">
        <f t="shared" si="14"/>
        <v>271</v>
      </c>
      <c r="B273" s="5" t="s">
        <v>19</v>
      </c>
      <c r="C273" s="5"/>
      <c r="D273" s="5"/>
      <c r="E273" s="15"/>
      <c r="F273" s="5"/>
      <c r="G273" s="16"/>
      <c r="H273" s="5"/>
      <c r="I273" s="5"/>
      <c r="J273" s="16"/>
      <c r="K273" s="5"/>
      <c r="L273" s="5" t="s">
        <v>222</v>
      </c>
      <c r="M273" s="5" t="str">
        <f t="shared" si="15"/>
        <v/>
      </c>
      <c r="N273" s="5"/>
      <c r="O273" s="5" t="str">
        <f>IF(ISNA(VLOOKUP(P273,登録済みリスト!A:A,1,FALSE)),"未","済")</f>
        <v>未</v>
      </c>
      <c r="P273" s="5"/>
      <c r="Q273" s="14" t="str">
        <f t="shared" si="13"/>
        <v/>
      </c>
    </row>
    <row r="274" spans="1:17" x14ac:dyDescent="0.2">
      <c r="A274" s="5">
        <f t="shared" si="14"/>
        <v>272</v>
      </c>
      <c r="B274" s="5" t="s">
        <v>19</v>
      </c>
      <c r="C274" s="5"/>
      <c r="D274" s="5"/>
      <c r="E274" s="15"/>
      <c r="F274" s="5"/>
      <c r="G274" s="16"/>
      <c r="H274" s="5"/>
      <c r="I274" s="5"/>
      <c r="J274" s="16"/>
      <c r="K274" s="5"/>
      <c r="L274" s="5" t="s">
        <v>222</v>
      </c>
      <c r="M274" s="5" t="str">
        <f t="shared" si="15"/>
        <v/>
      </c>
      <c r="N274" s="5"/>
      <c r="O274" s="5" t="str">
        <f>IF(ISNA(VLOOKUP(P274,登録済みリスト!A:A,1,FALSE)),"未","済")</f>
        <v>未</v>
      </c>
      <c r="P274" s="5"/>
      <c r="Q274" s="14" t="str">
        <f t="shared" si="13"/>
        <v/>
      </c>
    </row>
    <row r="275" spans="1:17" x14ac:dyDescent="0.2">
      <c r="A275" s="5">
        <f t="shared" si="14"/>
        <v>273</v>
      </c>
      <c r="B275" s="5" t="s">
        <v>19</v>
      </c>
      <c r="C275" s="5"/>
      <c r="D275" s="5"/>
      <c r="E275" s="15"/>
      <c r="F275" s="5"/>
      <c r="G275" s="16"/>
      <c r="H275" s="5"/>
      <c r="I275" s="5"/>
      <c r="J275" s="16"/>
      <c r="K275" s="5"/>
      <c r="L275" s="5" t="s">
        <v>222</v>
      </c>
      <c r="M275" s="5" t="str">
        <f t="shared" si="15"/>
        <v/>
      </c>
      <c r="N275" s="5"/>
      <c r="O275" s="5" t="str">
        <f>IF(ISNA(VLOOKUP(P275,登録済みリスト!A:A,1,FALSE)),"未","済")</f>
        <v>未</v>
      </c>
      <c r="P275" s="5"/>
      <c r="Q275" s="14" t="str">
        <f t="shared" si="13"/>
        <v/>
      </c>
    </row>
    <row r="276" spans="1:17" x14ac:dyDescent="0.2">
      <c r="A276" s="5">
        <f t="shared" si="14"/>
        <v>274</v>
      </c>
      <c r="B276" s="5" t="s">
        <v>19</v>
      </c>
      <c r="C276" s="5"/>
      <c r="D276" s="5"/>
      <c r="E276" s="15"/>
      <c r="F276" s="5"/>
      <c r="G276" s="16"/>
      <c r="H276" s="5"/>
      <c r="I276" s="5"/>
      <c r="J276" s="16"/>
      <c r="K276" s="5"/>
      <c r="L276" s="5" t="s">
        <v>222</v>
      </c>
      <c r="M276" s="5" t="str">
        <f t="shared" si="15"/>
        <v/>
      </c>
      <c r="N276" s="5"/>
      <c r="O276" s="5" t="str">
        <f>IF(ISNA(VLOOKUP(P276,登録済みリスト!A:A,1,FALSE)),"未","済")</f>
        <v>未</v>
      </c>
      <c r="P276" s="5"/>
      <c r="Q276" s="14" t="str">
        <f t="shared" si="13"/>
        <v/>
      </c>
    </row>
    <row r="277" spans="1:17" x14ac:dyDescent="0.2">
      <c r="A277" s="5">
        <f t="shared" si="14"/>
        <v>275</v>
      </c>
      <c r="B277" s="5" t="s">
        <v>19</v>
      </c>
      <c r="C277" s="5"/>
      <c r="D277" s="5"/>
      <c r="E277" s="15"/>
      <c r="F277" s="5"/>
      <c r="G277" s="16"/>
      <c r="H277" s="5"/>
      <c r="I277" s="5"/>
      <c r="J277" s="16"/>
      <c r="K277" s="5"/>
      <c r="L277" s="5" t="s">
        <v>222</v>
      </c>
      <c r="M277" s="5" t="str">
        <f t="shared" si="15"/>
        <v/>
      </c>
      <c r="N277" s="5"/>
      <c r="O277" s="5" t="str">
        <f>IF(ISNA(VLOOKUP(P277,登録済みリスト!A:A,1,FALSE)),"未","済")</f>
        <v>未</v>
      </c>
      <c r="P277" s="5"/>
      <c r="Q277" s="14" t="str">
        <f t="shared" si="13"/>
        <v/>
      </c>
    </row>
    <row r="278" spans="1:17" x14ac:dyDescent="0.2">
      <c r="A278" s="5">
        <f t="shared" si="14"/>
        <v>276</v>
      </c>
      <c r="B278" s="5" t="s">
        <v>19</v>
      </c>
      <c r="C278" s="5"/>
      <c r="D278" s="5"/>
      <c r="E278" s="15"/>
      <c r="F278" s="5"/>
      <c r="G278" s="16"/>
      <c r="H278" s="5"/>
      <c r="I278" s="5"/>
      <c r="J278" s="16"/>
      <c r="K278" s="5"/>
      <c r="L278" s="5" t="s">
        <v>222</v>
      </c>
      <c r="M278" s="5" t="str">
        <f t="shared" si="15"/>
        <v/>
      </c>
      <c r="N278" s="5"/>
      <c r="O278" s="5" t="str">
        <f>IF(ISNA(VLOOKUP(P278,登録済みリスト!A:A,1,FALSE)),"未","済")</f>
        <v>未</v>
      </c>
      <c r="P278" s="5"/>
      <c r="Q278" s="14" t="str">
        <f t="shared" si="13"/>
        <v/>
      </c>
    </row>
    <row r="279" spans="1:17" x14ac:dyDescent="0.2">
      <c r="A279" s="5">
        <f t="shared" si="14"/>
        <v>277</v>
      </c>
      <c r="B279" s="5" t="s">
        <v>19</v>
      </c>
      <c r="C279" s="5"/>
      <c r="D279" s="5"/>
      <c r="E279" s="15"/>
      <c r="F279" s="5"/>
      <c r="G279" s="16"/>
      <c r="H279" s="5"/>
      <c r="I279" s="5"/>
      <c r="J279" s="16"/>
      <c r="K279" s="5"/>
      <c r="L279" s="5" t="s">
        <v>222</v>
      </c>
      <c r="M279" s="5" t="str">
        <f t="shared" si="15"/>
        <v/>
      </c>
      <c r="N279" s="5"/>
      <c r="O279" s="5" t="str">
        <f>IF(ISNA(VLOOKUP(P279,登録済みリスト!A:A,1,FALSE)),"未","済")</f>
        <v>未</v>
      </c>
      <c r="P279" s="5"/>
      <c r="Q279" s="14" t="str">
        <f t="shared" si="13"/>
        <v/>
      </c>
    </row>
    <row r="280" spans="1:17" x14ac:dyDescent="0.2">
      <c r="A280" s="5">
        <f t="shared" si="14"/>
        <v>278</v>
      </c>
      <c r="B280" s="5" t="s">
        <v>19</v>
      </c>
      <c r="C280" s="5"/>
      <c r="D280" s="5"/>
      <c r="E280" s="15"/>
      <c r="F280" s="5"/>
      <c r="G280" s="16"/>
      <c r="H280" s="5"/>
      <c r="I280" s="5"/>
      <c r="J280" s="16"/>
      <c r="K280" s="5"/>
      <c r="L280" s="5" t="s">
        <v>222</v>
      </c>
      <c r="M280" s="5" t="str">
        <f t="shared" si="15"/>
        <v/>
      </c>
      <c r="N280" s="5"/>
      <c r="O280" s="5" t="str">
        <f>IF(ISNA(VLOOKUP(P280,登録済みリスト!A:A,1,FALSE)),"未","済")</f>
        <v>未</v>
      </c>
      <c r="P280" s="5"/>
      <c r="Q280" s="14" t="str">
        <f t="shared" si="13"/>
        <v/>
      </c>
    </row>
    <row r="281" spans="1:17" x14ac:dyDescent="0.2">
      <c r="A281" s="5">
        <f t="shared" si="14"/>
        <v>279</v>
      </c>
      <c r="B281" s="5" t="s">
        <v>19</v>
      </c>
      <c r="C281" s="5"/>
      <c r="D281" s="5"/>
      <c r="E281" s="15"/>
      <c r="F281" s="5"/>
      <c r="G281" s="16"/>
      <c r="H281" s="5"/>
      <c r="I281" s="5"/>
      <c r="J281" s="16"/>
      <c r="K281" s="5"/>
      <c r="L281" s="5" t="s">
        <v>222</v>
      </c>
      <c r="M281" s="5" t="str">
        <f t="shared" si="15"/>
        <v/>
      </c>
      <c r="N281" s="5"/>
      <c r="O281" s="5" t="str">
        <f>IF(ISNA(VLOOKUP(P281,登録済みリスト!A:A,1,FALSE)),"未","済")</f>
        <v>未</v>
      </c>
      <c r="P281" s="5"/>
      <c r="Q281" s="14" t="str">
        <f t="shared" si="13"/>
        <v/>
      </c>
    </row>
    <row r="282" spans="1:17" x14ac:dyDescent="0.2">
      <c r="A282" s="5">
        <f t="shared" si="14"/>
        <v>280</v>
      </c>
      <c r="B282" s="5" t="s">
        <v>19</v>
      </c>
      <c r="C282" s="5"/>
      <c r="D282" s="5"/>
      <c r="E282" s="15"/>
      <c r="F282" s="5"/>
      <c r="G282" s="16"/>
      <c r="H282" s="5"/>
      <c r="I282" s="5"/>
      <c r="J282" s="16"/>
      <c r="K282" s="5"/>
      <c r="L282" s="5" t="s">
        <v>222</v>
      </c>
      <c r="M282" s="5" t="str">
        <f t="shared" si="15"/>
        <v/>
      </c>
      <c r="N282" s="5"/>
      <c r="O282" s="5" t="str">
        <f>IF(ISNA(VLOOKUP(P282,登録済みリスト!A:A,1,FALSE)),"未","済")</f>
        <v>未</v>
      </c>
      <c r="P282" s="5"/>
      <c r="Q282" s="14" t="str">
        <f t="shared" si="13"/>
        <v/>
      </c>
    </row>
    <row r="283" spans="1:17" x14ac:dyDescent="0.2">
      <c r="A283" s="5">
        <f t="shared" si="14"/>
        <v>281</v>
      </c>
      <c r="B283" s="5" t="s">
        <v>19</v>
      </c>
      <c r="C283" s="5"/>
      <c r="D283" s="5"/>
      <c r="E283" s="15"/>
      <c r="F283" s="5"/>
      <c r="G283" s="16"/>
      <c r="H283" s="5"/>
      <c r="I283" s="5"/>
      <c r="J283" s="16"/>
      <c r="K283" s="5"/>
      <c r="L283" s="5" t="s">
        <v>222</v>
      </c>
      <c r="M283" s="5" t="str">
        <f t="shared" si="15"/>
        <v/>
      </c>
      <c r="N283" s="5"/>
      <c r="O283" s="5" t="str">
        <f>IF(ISNA(VLOOKUP(P283,登録済みリスト!A:A,1,FALSE)),"未","済")</f>
        <v>未</v>
      </c>
      <c r="P283" s="5"/>
      <c r="Q283" s="14" t="str">
        <f t="shared" si="13"/>
        <v/>
      </c>
    </row>
    <row r="284" spans="1:17" x14ac:dyDescent="0.2">
      <c r="A284" s="5">
        <f t="shared" si="14"/>
        <v>282</v>
      </c>
      <c r="B284" s="5" t="s">
        <v>19</v>
      </c>
      <c r="C284" s="5"/>
      <c r="D284" s="5"/>
      <c r="E284" s="15"/>
      <c r="F284" s="5"/>
      <c r="G284" s="16"/>
      <c r="H284" s="5"/>
      <c r="I284" s="5"/>
      <c r="J284" s="16"/>
      <c r="K284" s="5"/>
      <c r="L284" s="5" t="s">
        <v>222</v>
      </c>
      <c r="M284" s="5" t="str">
        <f t="shared" si="15"/>
        <v/>
      </c>
      <c r="N284" s="5"/>
      <c r="O284" s="5" t="str">
        <f>IF(ISNA(VLOOKUP(P284,登録済みリスト!A:A,1,FALSE)),"未","済")</f>
        <v>未</v>
      </c>
      <c r="P284" s="5"/>
      <c r="Q284" s="14" t="str">
        <f t="shared" si="13"/>
        <v/>
      </c>
    </row>
    <row r="285" spans="1:17" x14ac:dyDescent="0.2">
      <c r="A285" s="5">
        <f t="shared" si="14"/>
        <v>283</v>
      </c>
      <c r="B285" s="5" t="s">
        <v>19</v>
      </c>
      <c r="C285" s="5"/>
      <c r="D285" s="5"/>
      <c r="E285" s="15"/>
      <c r="F285" s="5"/>
      <c r="G285" s="16"/>
      <c r="H285" s="5"/>
      <c r="I285" s="5"/>
      <c r="J285" s="16"/>
      <c r="K285" s="5"/>
      <c r="L285" s="5" t="s">
        <v>222</v>
      </c>
      <c r="M285" s="5" t="str">
        <f t="shared" si="15"/>
        <v/>
      </c>
      <c r="N285" s="5"/>
      <c r="O285" s="5" t="str">
        <f>IF(ISNA(VLOOKUP(P285,登録済みリスト!A:A,1,FALSE)),"未","済")</f>
        <v>未</v>
      </c>
      <c r="P285" s="5"/>
      <c r="Q285" s="14" t="str">
        <f t="shared" si="13"/>
        <v/>
      </c>
    </row>
    <row r="286" spans="1:17" x14ac:dyDescent="0.2">
      <c r="A286" s="5">
        <f t="shared" si="14"/>
        <v>284</v>
      </c>
      <c r="B286" s="5" t="s">
        <v>19</v>
      </c>
      <c r="C286" s="5"/>
      <c r="D286" s="5"/>
      <c r="E286" s="15"/>
      <c r="F286" s="5"/>
      <c r="G286" s="16"/>
      <c r="H286" s="5"/>
      <c r="I286" s="5"/>
      <c r="J286" s="16"/>
      <c r="K286" s="5"/>
      <c r="L286" s="5" t="s">
        <v>222</v>
      </c>
      <c r="M286" s="5" t="str">
        <f t="shared" si="15"/>
        <v/>
      </c>
      <c r="N286" s="5"/>
      <c r="O286" s="5" t="str">
        <f>IF(ISNA(VLOOKUP(P286,登録済みリスト!A:A,1,FALSE)),"未","済")</f>
        <v>未</v>
      </c>
      <c r="P286" s="5"/>
      <c r="Q286" s="14" t="str">
        <f t="shared" si="13"/>
        <v/>
      </c>
    </row>
    <row r="287" spans="1:17" x14ac:dyDescent="0.2">
      <c r="A287" s="5">
        <f t="shared" si="14"/>
        <v>285</v>
      </c>
      <c r="B287" s="5" t="s">
        <v>19</v>
      </c>
      <c r="C287" s="5"/>
      <c r="D287" s="5"/>
      <c r="E287" s="15"/>
      <c r="F287" s="5"/>
      <c r="G287" s="16"/>
      <c r="H287" s="5"/>
      <c r="I287" s="5"/>
      <c r="J287" s="16"/>
      <c r="K287" s="5"/>
      <c r="L287" s="5" t="s">
        <v>222</v>
      </c>
      <c r="M287" s="5" t="str">
        <f t="shared" si="15"/>
        <v/>
      </c>
      <c r="N287" s="5"/>
      <c r="O287" s="5" t="str">
        <f>IF(ISNA(VLOOKUP(P287,登録済みリスト!A:A,1,FALSE)),"未","済")</f>
        <v>未</v>
      </c>
      <c r="P287" s="5"/>
      <c r="Q287" s="14" t="str">
        <f t="shared" si="13"/>
        <v/>
      </c>
    </row>
    <row r="288" spans="1:17" x14ac:dyDescent="0.2">
      <c r="A288" s="5">
        <f t="shared" si="14"/>
        <v>286</v>
      </c>
      <c r="B288" s="5" t="s">
        <v>19</v>
      </c>
      <c r="C288" s="5"/>
      <c r="D288" s="5"/>
      <c r="E288" s="15"/>
      <c r="F288" s="5"/>
      <c r="G288" s="16"/>
      <c r="H288" s="5"/>
      <c r="I288" s="5"/>
      <c r="J288" s="16"/>
      <c r="K288" s="5"/>
      <c r="L288" s="5" t="s">
        <v>222</v>
      </c>
      <c r="M288" s="5" t="str">
        <f t="shared" si="15"/>
        <v/>
      </c>
      <c r="N288" s="5"/>
      <c r="O288" s="5" t="str">
        <f>IF(ISNA(VLOOKUP(P288,登録済みリスト!A:A,1,FALSE)),"未","済")</f>
        <v>未</v>
      </c>
      <c r="P288" s="5"/>
      <c r="Q288" s="14" t="str">
        <f t="shared" si="13"/>
        <v/>
      </c>
    </row>
    <row r="289" spans="1:17" x14ac:dyDescent="0.2">
      <c r="A289" s="5">
        <f t="shared" si="14"/>
        <v>287</v>
      </c>
      <c r="B289" s="5" t="s">
        <v>19</v>
      </c>
      <c r="C289" s="5"/>
      <c r="D289" s="5"/>
      <c r="E289" s="15"/>
      <c r="F289" s="5"/>
      <c r="G289" s="16"/>
      <c r="H289" s="5"/>
      <c r="I289" s="5"/>
      <c r="J289" s="16"/>
      <c r="K289" s="5"/>
      <c r="L289" s="5" t="s">
        <v>222</v>
      </c>
      <c r="M289" s="5" t="str">
        <f t="shared" si="15"/>
        <v/>
      </c>
      <c r="N289" s="5"/>
      <c r="O289" s="5" t="str">
        <f>IF(ISNA(VLOOKUP(P289,登録済みリスト!A:A,1,FALSE)),"未","済")</f>
        <v>未</v>
      </c>
      <c r="P289" s="5"/>
      <c r="Q289" s="14" t="str">
        <f t="shared" si="13"/>
        <v/>
      </c>
    </row>
    <row r="290" spans="1:17" x14ac:dyDescent="0.2">
      <c r="A290" s="5">
        <f t="shared" si="14"/>
        <v>288</v>
      </c>
      <c r="B290" s="5" t="s">
        <v>19</v>
      </c>
      <c r="C290" s="5"/>
      <c r="D290" s="5"/>
      <c r="E290" s="15"/>
      <c r="F290" s="5"/>
      <c r="G290" s="16"/>
      <c r="H290" s="5"/>
      <c r="I290" s="5"/>
      <c r="J290" s="16"/>
      <c r="K290" s="5"/>
      <c r="L290" s="5" t="s">
        <v>222</v>
      </c>
      <c r="M290" s="5" t="str">
        <f t="shared" si="15"/>
        <v/>
      </c>
      <c r="N290" s="5"/>
      <c r="O290" s="5" t="str">
        <f>IF(ISNA(VLOOKUP(P290,登録済みリスト!A:A,1,FALSE)),"未","済")</f>
        <v>未</v>
      </c>
      <c r="P290" s="5"/>
      <c r="Q290" s="14" t="str">
        <f t="shared" si="13"/>
        <v/>
      </c>
    </row>
    <row r="291" spans="1:17" x14ac:dyDescent="0.2">
      <c r="A291" s="5">
        <f t="shared" si="14"/>
        <v>289</v>
      </c>
      <c r="B291" s="5" t="s">
        <v>19</v>
      </c>
      <c r="C291" s="5"/>
      <c r="D291" s="5"/>
      <c r="E291" s="15"/>
      <c r="F291" s="5"/>
      <c r="G291" s="16"/>
      <c r="H291" s="5"/>
      <c r="I291" s="5"/>
      <c r="J291" s="16"/>
      <c r="K291" s="5"/>
      <c r="L291" s="5" t="s">
        <v>222</v>
      </c>
      <c r="M291" s="5" t="str">
        <f t="shared" si="15"/>
        <v/>
      </c>
      <c r="N291" s="5"/>
      <c r="O291" s="5" t="str">
        <f>IF(ISNA(VLOOKUP(P291,登録済みリスト!A:A,1,FALSE)),"未","済")</f>
        <v>未</v>
      </c>
      <c r="P291" s="5"/>
      <c r="Q291" s="14" t="str">
        <f t="shared" si="13"/>
        <v/>
      </c>
    </row>
    <row r="292" spans="1:17" x14ac:dyDescent="0.2">
      <c r="A292" s="5">
        <f t="shared" si="14"/>
        <v>290</v>
      </c>
      <c r="B292" s="5" t="s">
        <v>19</v>
      </c>
      <c r="C292" s="5"/>
      <c r="D292" s="5"/>
      <c r="E292" s="15"/>
      <c r="F292" s="5"/>
      <c r="G292" s="16"/>
      <c r="H292" s="5"/>
      <c r="I292" s="5"/>
      <c r="J292" s="16"/>
      <c r="K292" s="5"/>
      <c r="L292" s="5" t="s">
        <v>222</v>
      </c>
      <c r="M292" s="5" t="str">
        <f t="shared" si="15"/>
        <v/>
      </c>
      <c r="N292" s="5"/>
      <c r="O292" s="5" t="str">
        <f>IF(ISNA(VLOOKUP(P292,登録済みリスト!A:A,1,FALSE)),"未","済")</f>
        <v>未</v>
      </c>
      <c r="P292" s="5"/>
      <c r="Q292" s="14" t="str">
        <f t="shared" si="13"/>
        <v/>
      </c>
    </row>
    <row r="293" spans="1:17" x14ac:dyDescent="0.2">
      <c r="A293" s="5">
        <f t="shared" si="14"/>
        <v>291</v>
      </c>
      <c r="B293" s="5" t="s">
        <v>19</v>
      </c>
      <c r="C293" s="5"/>
      <c r="D293" s="5"/>
      <c r="E293" s="15"/>
      <c r="F293" s="5"/>
      <c r="G293" s="16"/>
      <c r="H293" s="5"/>
      <c r="I293" s="5"/>
      <c r="J293" s="16"/>
      <c r="K293" s="5"/>
      <c r="L293" s="5" t="s">
        <v>222</v>
      </c>
      <c r="M293" s="5" t="str">
        <f t="shared" si="15"/>
        <v/>
      </c>
      <c r="N293" s="5"/>
      <c r="O293" s="5" t="str">
        <f>IF(ISNA(VLOOKUP(P293,登録済みリスト!A:A,1,FALSE)),"未","済")</f>
        <v>未</v>
      </c>
      <c r="P293" s="5"/>
      <c r="Q293" s="14" t="str">
        <f t="shared" si="13"/>
        <v/>
      </c>
    </row>
    <row r="294" spans="1:17" x14ac:dyDescent="0.2">
      <c r="A294" s="5">
        <f t="shared" si="14"/>
        <v>292</v>
      </c>
      <c r="B294" s="5" t="s">
        <v>19</v>
      </c>
      <c r="C294" s="5"/>
      <c r="D294" s="5"/>
      <c r="E294" s="15"/>
      <c r="F294" s="5"/>
      <c r="G294" s="16"/>
      <c r="H294" s="5"/>
      <c r="I294" s="5"/>
      <c r="J294" s="16"/>
      <c r="K294" s="5"/>
      <c r="L294" s="5" t="s">
        <v>222</v>
      </c>
      <c r="M294" s="5" t="str">
        <f t="shared" si="15"/>
        <v/>
      </c>
      <c r="N294" s="5"/>
      <c r="O294" s="5" t="str">
        <f>IF(ISNA(VLOOKUP(P294,登録済みリスト!A:A,1,FALSE)),"未","済")</f>
        <v>未</v>
      </c>
      <c r="P294" s="5"/>
      <c r="Q294" s="14" t="str">
        <f t="shared" si="13"/>
        <v/>
      </c>
    </row>
    <row r="295" spans="1:17" x14ac:dyDescent="0.2">
      <c r="A295" s="5">
        <f t="shared" si="14"/>
        <v>293</v>
      </c>
      <c r="B295" s="5" t="s">
        <v>19</v>
      </c>
      <c r="C295" s="5"/>
      <c r="D295" s="5"/>
      <c r="E295" s="15"/>
      <c r="F295" s="5"/>
      <c r="G295" s="16"/>
      <c r="H295" s="5"/>
      <c r="I295" s="5"/>
      <c r="J295" s="16"/>
      <c r="K295" s="5"/>
      <c r="L295" s="5" t="s">
        <v>222</v>
      </c>
      <c r="M295" s="5" t="str">
        <f t="shared" si="15"/>
        <v/>
      </c>
      <c r="N295" s="5"/>
      <c r="O295" s="5" t="str">
        <f>IF(ISNA(VLOOKUP(P295,登録済みリスト!A:A,1,FALSE)),"未","済")</f>
        <v>未</v>
      </c>
      <c r="P295" s="5"/>
      <c r="Q295" s="14" t="str">
        <f t="shared" si="13"/>
        <v/>
      </c>
    </row>
    <row r="296" spans="1:17" x14ac:dyDescent="0.2">
      <c r="A296" s="5">
        <f t="shared" si="14"/>
        <v>294</v>
      </c>
      <c r="B296" s="5" t="s">
        <v>19</v>
      </c>
      <c r="C296" s="5"/>
      <c r="D296" s="5"/>
      <c r="E296" s="15"/>
      <c r="F296" s="5"/>
      <c r="G296" s="16"/>
      <c r="H296" s="5"/>
      <c r="I296" s="5"/>
      <c r="J296" s="16"/>
      <c r="K296" s="5"/>
      <c r="L296" s="5" t="s">
        <v>222</v>
      </c>
      <c r="M296" s="5" t="str">
        <f t="shared" si="15"/>
        <v/>
      </c>
      <c r="N296" s="5"/>
      <c r="O296" s="5" t="str">
        <f>IF(ISNA(VLOOKUP(P296,登録済みリスト!A:A,1,FALSE)),"未","済")</f>
        <v>未</v>
      </c>
      <c r="P296" s="5"/>
      <c r="Q296" s="14" t="str">
        <f t="shared" si="13"/>
        <v/>
      </c>
    </row>
    <row r="297" spans="1:17" x14ac:dyDescent="0.2">
      <c r="A297" s="5">
        <f t="shared" si="14"/>
        <v>295</v>
      </c>
      <c r="B297" s="5" t="s">
        <v>19</v>
      </c>
      <c r="C297" s="5"/>
      <c r="D297" s="5"/>
      <c r="E297" s="15"/>
      <c r="F297" s="5"/>
      <c r="G297" s="16"/>
      <c r="H297" s="5"/>
      <c r="I297" s="5"/>
      <c r="J297" s="16"/>
      <c r="K297" s="5"/>
      <c r="L297" s="5" t="s">
        <v>222</v>
      </c>
      <c r="M297" s="5" t="str">
        <f t="shared" si="15"/>
        <v/>
      </c>
      <c r="N297" s="5"/>
      <c r="O297" s="5" t="str">
        <f>IF(ISNA(VLOOKUP(P297,登録済みリスト!A:A,1,FALSE)),"未","済")</f>
        <v>未</v>
      </c>
      <c r="P297" s="5"/>
      <c r="Q297" s="14" t="str">
        <f t="shared" si="13"/>
        <v/>
      </c>
    </row>
    <row r="298" spans="1:17" x14ac:dyDescent="0.2">
      <c r="A298" s="5">
        <f t="shared" si="14"/>
        <v>296</v>
      </c>
      <c r="B298" s="5" t="s">
        <v>19</v>
      </c>
      <c r="C298" s="5"/>
      <c r="D298" s="5"/>
      <c r="E298" s="15"/>
      <c r="F298" s="5"/>
      <c r="G298" s="16"/>
      <c r="H298" s="5"/>
      <c r="I298" s="5"/>
      <c r="J298" s="16"/>
      <c r="K298" s="5"/>
      <c r="L298" s="5" t="s">
        <v>222</v>
      </c>
      <c r="M298" s="5" t="str">
        <f t="shared" si="15"/>
        <v/>
      </c>
      <c r="N298" s="5"/>
      <c r="O298" s="5" t="str">
        <f>IF(ISNA(VLOOKUP(P298,登録済みリスト!A:A,1,FALSE)),"未","済")</f>
        <v>未</v>
      </c>
      <c r="P298" s="5"/>
      <c r="Q298" s="14" t="str">
        <f t="shared" si="13"/>
        <v/>
      </c>
    </row>
    <row r="299" spans="1:17" x14ac:dyDescent="0.2">
      <c r="A299" s="5">
        <f t="shared" si="14"/>
        <v>297</v>
      </c>
      <c r="B299" s="5" t="s">
        <v>19</v>
      </c>
      <c r="C299" s="5"/>
      <c r="D299" s="5"/>
      <c r="E299" s="15"/>
      <c r="F299" s="5"/>
      <c r="G299" s="16"/>
      <c r="H299" s="5"/>
      <c r="I299" s="5"/>
      <c r="J299" s="16"/>
      <c r="K299" s="5"/>
      <c r="L299" s="5" t="s">
        <v>222</v>
      </c>
      <c r="M299" s="5" t="str">
        <f t="shared" si="15"/>
        <v/>
      </c>
      <c r="N299" s="5"/>
      <c r="O299" s="5" t="str">
        <f>IF(ISNA(VLOOKUP(P299,登録済みリスト!A:A,1,FALSE)),"未","済")</f>
        <v>未</v>
      </c>
      <c r="P299" s="5"/>
      <c r="Q299" s="14" t="str">
        <f t="shared" si="13"/>
        <v/>
      </c>
    </row>
    <row r="300" spans="1:17" x14ac:dyDescent="0.2">
      <c r="A300" s="5">
        <f t="shared" si="14"/>
        <v>298</v>
      </c>
      <c r="B300" s="5" t="s">
        <v>19</v>
      </c>
      <c r="C300" s="5"/>
      <c r="D300" s="5"/>
      <c r="E300" s="15"/>
      <c r="F300" s="5"/>
      <c r="G300" s="16"/>
      <c r="H300" s="5"/>
      <c r="I300" s="5"/>
      <c r="J300" s="16"/>
      <c r="K300" s="5"/>
      <c r="L300" s="5" t="s">
        <v>222</v>
      </c>
      <c r="M300" s="5" t="str">
        <f t="shared" si="15"/>
        <v/>
      </c>
      <c r="N300" s="5"/>
      <c r="O300" s="5" t="str">
        <f>IF(ISNA(VLOOKUP(P300,登録済みリスト!A:A,1,FALSE)),"未","済")</f>
        <v>未</v>
      </c>
      <c r="P300" s="5"/>
      <c r="Q300" s="14" t="str">
        <f t="shared" si="13"/>
        <v/>
      </c>
    </row>
    <row r="301" spans="1:17" x14ac:dyDescent="0.2">
      <c r="A301" s="5">
        <f t="shared" si="14"/>
        <v>299</v>
      </c>
      <c r="B301" s="5" t="s">
        <v>19</v>
      </c>
      <c r="C301" s="5"/>
      <c r="D301" s="5"/>
      <c r="E301" s="15"/>
      <c r="F301" s="5"/>
      <c r="G301" s="16"/>
      <c r="H301" s="5"/>
      <c r="I301" s="5"/>
      <c r="J301" s="16"/>
      <c r="K301" s="5"/>
      <c r="L301" s="5" t="s">
        <v>222</v>
      </c>
      <c r="M301" s="5" t="str">
        <f t="shared" si="15"/>
        <v/>
      </c>
      <c r="N301" s="5"/>
      <c r="O301" s="5" t="str">
        <f>IF(ISNA(VLOOKUP(P301,登録済みリスト!A:A,1,FALSE)),"未","済")</f>
        <v>未</v>
      </c>
      <c r="P301" s="5"/>
      <c r="Q301" s="14" t="str">
        <f t="shared" si="13"/>
        <v/>
      </c>
    </row>
    <row r="302" spans="1:17" x14ac:dyDescent="0.2">
      <c r="A302" s="5">
        <f t="shared" si="14"/>
        <v>300</v>
      </c>
      <c r="B302" s="5" t="s">
        <v>19</v>
      </c>
      <c r="C302" s="5"/>
      <c r="D302" s="5"/>
      <c r="E302" s="15"/>
      <c r="F302" s="5"/>
      <c r="G302" s="16"/>
      <c r="H302" s="5"/>
      <c r="I302" s="5"/>
      <c r="J302" s="16"/>
      <c r="K302" s="5"/>
      <c r="L302" s="5" t="s">
        <v>222</v>
      </c>
      <c r="M302" s="5" t="str">
        <f t="shared" si="15"/>
        <v/>
      </c>
      <c r="N302" s="5"/>
      <c r="O302" s="5" t="str">
        <f>IF(ISNA(VLOOKUP(P302,登録済みリスト!A:A,1,FALSE)),"未","済")</f>
        <v>未</v>
      </c>
      <c r="P302" s="5"/>
      <c r="Q302" s="14" t="str">
        <f t="shared" si="13"/>
        <v/>
      </c>
    </row>
    <row r="303" spans="1:17" x14ac:dyDescent="0.2">
      <c r="A303" s="5">
        <f t="shared" si="14"/>
        <v>301</v>
      </c>
      <c r="B303" s="5" t="s">
        <v>19</v>
      </c>
      <c r="C303" s="5"/>
      <c r="D303" s="5"/>
      <c r="E303" s="15"/>
      <c r="F303" s="5"/>
      <c r="G303" s="16"/>
      <c r="H303" s="5"/>
      <c r="I303" s="5"/>
      <c r="J303" s="16"/>
      <c r="K303" s="5"/>
      <c r="L303" s="5" t="s">
        <v>222</v>
      </c>
      <c r="M303" s="5" t="str">
        <f t="shared" si="15"/>
        <v/>
      </c>
      <c r="N303" s="5"/>
      <c r="O303" s="5" t="str">
        <f>IF(ISNA(VLOOKUP(P303,登録済みリスト!A:A,1,FALSE)),"未","済")</f>
        <v>未</v>
      </c>
      <c r="P303" s="5"/>
      <c r="Q303" s="14" t="str">
        <f t="shared" si="13"/>
        <v/>
      </c>
    </row>
    <row r="304" spans="1:17" x14ac:dyDescent="0.2">
      <c r="A304" s="5">
        <f t="shared" si="14"/>
        <v>302</v>
      </c>
      <c r="B304" s="5" t="s">
        <v>19</v>
      </c>
      <c r="C304" s="5"/>
      <c r="D304" s="5"/>
      <c r="E304" s="15"/>
      <c r="F304" s="5"/>
      <c r="G304" s="16"/>
      <c r="H304" s="5"/>
      <c r="I304" s="5"/>
      <c r="J304" s="16"/>
      <c r="K304" s="5"/>
      <c r="L304" s="5" t="s">
        <v>222</v>
      </c>
      <c r="M304" s="5" t="str">
        <f t="shared" si="15"/>
        <v/>
      </c>
      <c r="N304" s="5"/>
      <c r="O304" s="5" t="str">
        <f>IF(ISNA(VLOOKUP(P304,登録済みリスト!A:A,1,FALSE)),"未","済")</f>
        <v>未</v>
      </c>
      <c r="P304" s="5"/>
      <c r="Q304" s="14" t="str">
        <f t="shared" si="13"/>
        <v/>
      </c>
    </row>
    <row r="305" spans="1:17" x14ac:dyDescent="0.2">
      <c r="A305" s="5">
        <f t="shared" si="14"/>
        <v>303</v>
      </c>
      <c r="B305" s="5" t="s">
        <v>19</v>
      </c>
      <c r="C305" s="5"/>
      <c r="D305" s="5"/>
      <c r="E305" s="15"/>
      <c r="F305" s="5"/>
      <c r="G305" s="16"/>
      <c r="H305" s="5"/>
      <c r="I305" s="5"/>
      <c r="J305" s="16"/>
      <c r="K305" s="5"/>
      <c r="L305" s="5" t="s">
        <v>222</v>
      </c>
      <c r="M305" s="5" t="str">
        <f t="shared" si="15"/>
        <v/>
      </c>
      <c r="N305" s="5"/>
      <c r="O305" s="5" t="str">
        <f>IF(ISNA(VLOOKUP(P305,登録済みリスト!A:A,1,FALSE)),"未","済")</f>
        <v>未</v>
      </c>
      <c r="P305" s="5"/>
      <c r="Q305" s="14" t="str">
        <f t="shared" si="13"/>
        <v/>
      </c>
    </row>
    <row r="306" spans="1:17" x14ac:dyDescent="0.2">
      <c r="A306" s="5">
        <f t="shared" si="14"/>
        <v>304</v>
      </c>
      <c r="B306" s="5" t="s">
        <v>19</v>
      </c>
      <c r="C306" s="5"/>
      <c r="D306" s="5"/>
      <c r="E306" s="15"/>
      <c r="F306" s="5"/>
      <c r="G306" s="16"/>
      <c r="H306" s="5"/>
      <c r="I306" s="5"/>
      <c r="J306" s="16"/>
      <c r="K306" s="5"/>
      <c r="L306" s="5" t="s">
        <v>222</v>
      </c>
      <c r="M306" s="5" t="str">
        <f t="shared" si="15"/>
        <v/>
      </c>
      <c r="N306" s="5"/>
      <c r="O306" s="5" t="str">
        <f>IF(ISNA(VLOOKUP(P306,登録済みリスト!A:A,1,FALSE)),"未","済")</f>
        <v>未</v>
      </c>
      <c r="P306" s="5"/>
      <c r="Q306" s="14" t="str">
        <f t="shared" si="13"/>
        <v/>
      </c>
    </row>
    <row r="307" spans="1:17" x14ac:dyDescent="0.2">
      <c r="A307" s="5">
        <f t="shared" si="14"/>
        <v>305</v>
      </c>
      <c r="B307" s="5" t="s">
        <v>19</v>
      </c>
      <c r="C307" s="5"/>
      <c r="D307" s="5"/>
      <c r="E307" s="15"/>
      <c r="F307" s="5"/>
      <c r="G307" s="16"/>
      <c r="H307" s="5"/>
      <c r="I307" s="5"/>
      <c r="J307" s="16"/>
      <c r="K307" s="5"/>
      <c r="L307" s="5" t="s">
        <v>222</v>
      </c>
      <c r="M307" s="5" t="str">
        <f t="shared" si="15"/>
        <v/>
      </c>
      <c r="N307" s="5"/>
      <c r="O307" s="5" t="str">
        <f>IF(ISNA(VLOOKUP(P307,登録済みリスト!A:A,1,FALSE)),"未","済")</f>
        <v>未</v>
      </c>
      <c r="P307" s="5"/>
      <c r="Q307" s="14" t="str">
        <f t="shared" si="13"/>
        <v/>
      </c>
    </row>
    <row r="308" spans="1:17" x14ac:dyDescent="0.2">
      <c r="A308" s="5">
        <f t="shared" si="14"/>
        <v>306</v>
      </c>
      <c r="B308" s="5" t="s">
        <v>19</v>
      </c>
      <c r="C308" s="5"/>
      <c r="D308" s="5"/>
      <c r="E308" s="15"/>
      <c r="F308" s="5"/>
      <c r="G308" s="16"/>
      <c r="H308" s="5"/>
      <c r="I308" s="5"/>
      <c r="J308" s="16"/>
      <c r="K308" s="5"/>
      <c r="L308" s="5" t="s">
        <v>222</v>
      </c>
      <c r="M308" s="5" t="str">
        <f t="shared" si="15"/>
        <v/>
      </c>
      <c r="N308" s="5"/>
      <c r="O308" s="5" t="str">
        <f>IF(ISNA(VLOOKUP(P308,登録済みリスト!A:A,1,FALSE)),"未","済")</f>
        <v>未</v>
      </c>
      <c r="P308" s="5"/>
      <c r="Q308" s="14" t="str">
        <f t="shared" si="13"/>
        <v/>
      </c>
    </row>
    <row r="309" spans="1:17" x14ac:dyDescent="0.2">
      <c r="A309" s="5">
        <f t="shared" si="14"/>
        <v>307</v>
      </c>
      <c r="B309" s="5" t="s">
        <v>19</v>
      </c>
      <c r="C309" s="5"/>
      <c r="D309" s="5"/>
      <c r="E309" s="15"/>
      <c r="F309" s="5"/>
      <c r="G309" s="16"/>
      <c r="H309" s="5"/>
      <c r="I309" s="5"/>
      <c r="J309" s="16"/>
      <c r="K309" s="5"/>
      <c r="L309" s="5" t="s">
        <v>222</v>
      </c>
      <c r="M309" s="5" t="str">
        <f t="shared" si="15"/>
        <v/>
      </c>
      <c r="N309" s="5"/>
      <c r="O309" s="5" t="str">
        <f>IF(ISNA(VLOOKUP(P309,登録済みリスト!A:A,1,FALSE)),"未","済")</f>
        <v>未</v>
      </c>
      <c r="P309" s="5"/>
      <c r="Q309" s="14" t="str">
        <f t="shared" si="13"/>
        <v/>
      </c>
    </row>
    <row r="310" spans="1:17" x14ac:dyDescent="0.2">
      <c r="A310" s="5">
        <f t="shared" si="14"/>
        <v>308</v>
      </c>
      <c r="B310" s="5" t="s">
        <v>19</v>
      </c>
      <c r="C310" s="5"/>
      <c r="D310" s="5"/>
      <c r="E310" s="15"/>
      <c r="F310" s="5"/>
      <c r="G310" s="16"/>
      <c r="H310" s="5"/>
      <c r="I310" s="5"/>
      <c r="J310" s="16"/>
      <c r="K310" s="5"/>
      <c r="L310" s="5" t="s">
        <v>222</v>
      </c>
      <c r="M310" s="5" t="str">
        <f t="shared" si="15"/>
        <v/>
      </c>
      <c r="N310" s="5"/>
      <c r="O310" s="5" t="str">
        <f>IF(ISNA(VLOOKUP(P310,登録済みリスト!A:A,1,FALSE)),"未","済")</f>
        <v>未</v>
      </c>
      <c r="P310" s="5"/>
      <c r="Q310" s="14" t="str">
        <f t="shared" si="13"/>
        <v/>
      </c>
    </row>
    <row r="311" spans="1:17" x14ac:dyDescent="0.2">
      <c r="A311" s="5">
        <f t="shared" si="14"/>
        <v>309</v>
      </c>
      <c r="B311" s="5" t="s">
        <v>19</v>
      </c>
      <c r="C311" s="5"/>
      <c r="D311" s="5"/>
      <c r="E311" s="15"/>
      <c r="F311" s="5"/>
      <c r="G311" s="16"/>
      <c r="H311" s="5"/>
      <c r="I311" s="5"/>
      <c r="J311" s="16"/>
      <c r="K311" s="5"/>
      <c r="L311" s="5" t="s">
        <v>222</v>
      </c>
      <c r="M311" s="5" t="str">
        <f t="shared" si="15"/>
        <v/>
      </c>
      <c r="N311" s="5"/>
      <c r="O311" s="5" t="str">
        <f>IF(ISNA(VLOOKUP(P311,登録済みリスト!A:A,1,FALSE)),"未","済")</f>
        <v>未</v>
      </c>
      <c r="P311" s="5"/>
      <c r="Q311" s="14" t="str">
        <f t="shared" si="13"/>
        <v/>
      </c>
    </row>
    <row r="312" spans="1:17" x14ac:dyDescent="0.2">
      <c r="A312" s="5">
        <f t="shared" si="14"/>
        <v>310</v>
      </c>
      <c r="B312" s="5" t="s">
        <v>19</v>
      </c>
      <c r="C312" s="5"/>
      <c r="D312" s="5"/>
      <c r="E312" s="15"/>
      <c r="F312" s="5"/>
      <c r="G312" s="16"/>
      <c r="H312" s="5"/>
      <c r="I312" s="5"/>
      <c r="J312" s="16"/>
      <c r="K312" s="5"/>
      <c r="L312" s="5" t="s">
        <v>222</v>
      </c>
      <c r="M312" s="5" t="str">
        <f t="shared" si="15"/>
        <v/>
      </c>
      <c r="N312" s="5"/>
      <c r="O312" s="5" t="str">
        <f>IF(ISNA(VLOOKUP(P312,登録済みリスト!A:A,1,FALSE)),"未","済")</f>
        <v>未</v>
      </c>
      <c r="P312" s="5"/>
      <c r="Q312" s="14" t="str">
        <f t="shared" si="13"/>
        <v/>
      </c>
    </row>
    <row r="313" spans="1:17" x14ac:dyDescent="0.2">
      <c r="A313" s="5">
        <f t="shared" si="14"/>
        <v>311</v>
      </c>
      <c r="B313" s="5" t="s">
        <v>19</v>
      </c>
      <c r="C313" s="5"/>
      <c r="D313" s="5"/>
      <c r="E313" s="15"/>
      <c r="F313" s="5"/>
      <c r="G313" s="16"/>
      <c r="H313" s="5"/>
      <c r="I313" s="5"/>
      <c r="J313" s="16"/>
      <c r="K313" s="5"/>
      <c r="L313" s="5" t="s">
        <v>222</v>
      </c>
      <c r="M313" s="5" t="str">
        <f t="shared" si="15"/>
        <v/>
      </c>
      <c r="N313" s="5"/>
      <c r="O313" s="5" t="str">
        <f>IF(ISNA(VLOOKUP(P313,登録済みリスト!A:A,1,FALSE)),"未","済")</f>
        <v>未</v>
      </c>
      <c r="P313" s="5"/>
      <c r="Q313" s="14" t="str">
        <f t="shared" si="13"/>
        <v/>
      </c>
    </row>
    <row r="314" spans="1:17" x14ac:dyDescent="0.2">
      <c r="A314" s="5">
        <f t="shared" si="14"/>
        <v>312</v>
      </c>
      <c r="B314" s="5" t="s">
        <v>19</v>
      </c>
      <c r="C314" s="5"/>
      <c r="D314" s="5"/>
      <c r="E314" s="15"/>
      <c r="F314" s="5"/>
      <c r="G314" s="16"/>
      <c r="H314" s="5"/>
      <c r="I314" s="5"/>
      <c r="J314" s="16"/>
      <c r="K314" s="5"/>
      <c r="L314" s="5" t="s">
        <v>222</v>
      </c>
      <c r="M314" s="5" t="str">
        <f t="shared" si="15"/>
        <v/>
      </c>
      <c r="N314" s="5"/>
      <c r="O314" s="5" t="str">
        <f>IF(ISNA(VLOOKUP(P314,登録済みリスト!A:A,1,FALSE)),"未","済")</f>
        <v>未</v>
      </c>
      <c r="P314" s="5"/>
      <c r="Q314" s="14" t="str">
        <f t="shared" ref="Q314:Q377" si="16">IF(P314="","",HYPERLINK("https://www.amazon.co.jp/dp/"&amp;P314))</f>
        <v/>
      </c>
    </row>
    <row r="315" spans="1:17" x14ac:dyDescent="0.2">
      <c r="A315" s="5">
        <f t="shared" si="14"/>
        <v>313</v>
      </c>
      <c r="B315" s="5" t="s">
        <v>19</v>
      </c>
      <c r="C315" s="5"/>
      <c r="D315" s="5"/>
      <c r="E315" s="15"/>
      <c r="F315" s="5"/>
      <c r="G315" s="16"/>
      <c r="H315" s="5"/>
      <c r="I315" s="5"/>
      <c r="J315" s="16"/>
      <c r="K315" s="5"/>
      <c r="L315" s="5" t="s">
        <v>222</v>
      </c>
      <c r="M315" s="5" t="str">
        <f t="shared" si="15"/>
        <v/>
      </c>
      <c r="N315" s="5"/>
      <c r="O315" s="5" t="str">
        <f>IF(ISNA(VLOOKUP(P315,登録済みリスト!A:A,1,FALSE)),"未","済")</f>
        <v>未</v>
      </c>
      <c r="P315" s="5"/>
      <c r="Q315" s="14" t="str">
        <f t="shared" si="16"/>
        <v/>
      </c>
    </row>
    <row r="316" spans="1:17" x14ac:dyDescent="0.2">
      <c r="A316" s="5">
        <f t="shared" si="14"/>
        <v>314</v>
      </c>
      <c r="B316" s="5" t="s">
        <v>19</v>
      </c>
      <c r="C316" s="5"/>
      <c r="D316" s="5"/>
      <c r="E316" s="15"/>
      <c r="F316" s="5"/>
      <c r="G316" s="16"/>
      <c r="H316" s="5"/>
      <c r="I316" s="5"/>
      <c r="J316" s="16"/>
      <c r="K316" s="5"/>
      <c r="L316" s="5" t="s">
        <v>222</v>
      </c>
      <c r="M316" s="5" t="str">
        <f t="shared" si="15"/>
        <v/>
      </c>
      <c r="N316" s="5"/>
      <c r="O316" s="5" t="str">
        <f>IF(ISNA(VLOOKUP(P316,登録済みリスト!A:A,1,FALSE)),"未","済")</f>
        <v>未</v>
      </c>
      <c r="P316" s="5"/>
      <c r="Q316" s="14" t="str">
        <f t="shared" si="16"/>
        <v/>
      </c>
    </row>
    <row r="317" spans="1:17" x14ac:dyDescent="0.2">
      <c r="A317" s="5">
        <f t="shared" si="14"/>
        <v>315</v>
      </c>
      <c r="B317" s="5" t="s">
        <v>19</v>
      </c>
      <c r="C317" s="5"/>
      <c r="D317" s="5"/>
      <c r="E317" s="15"/>
      <c r="F317" s="5"/>
      <c r="G317" s="16"/>
      <c r="H317" s="5"/>
      <c r="I317" s="5"/>
      <c r="J317" s="16"/>
      <c r="K317" s="5"/>
      <c r="L317" s="5" t="s">
        <v>222</v>
      </c>
      <c r="M317" s="5" t="str">
        <f t="shared" si="15"/>
        <v/>
      </c>
      <c r="N317" s="5"/>
      <c r="O317" s="5" t="str">
        <f>IF(ISNA(VLOOKUP(P317,登録済みリスト!A:A,1,FALSE)),"未","済")</f>
        <v>未</v>
      </c>
      <c r="P317" s="5"/>
      <c r="Q317" s="14" t="str">
        <f t="shared" si="16"/>
        <v/>
      </c>
    </row>
    <row r="318" spans="1:17" x14ac:dyDescent="0.2">
      <c r="A318" s="5">
        <f t="shared" si="14"/>
        <v>316</v>
      </c>
      <c r="B318" s="5" t="s">
        <v>19</v>
      </c>
      <c r="C318" s="5"/>
      <c r="D318" s="5"/>
      <c r="E318" s="15"/>
      <c r="F318" s="5"/>
      <c r="G318" s="16"/>
      <c r="H318" s="5"/>
      <c r="I318" s="5"/>
      <c r="J318" s="16"/>
      <c r="K318" s="5"/>
      <c r="L318" s="5" t="s">
        <v>222</v>
      </c>
      <c r="M318" s="5" t="str">
        <f t="shared" si="15"/>
        <v/>
      </c>
      <c r="N318" s="5"/>
      <c r="O318" s="5" t="str">
        <f>IF(ISNA(VLOOKUP(P318,登録済みリスト!A:A,1,FALSE)),"未","済")</f>
        <v>未</v>
      </c>
      <c r="P318" s="5"/>
      <c r="Q318" s="14" t="str">
        <f t="shared" si="16"/>
        <v/>
      </c>
    </row>
    <row r="319" spans="1:17" x14ac:dyDescent="0.2">
      <c r="A319" s="5">
        <f t="shared" si="14"/>
        <v>317</v>
      </c>
      <c r="B319" s="5" t="s">
        <v>19</v>
      </c>
      <c r="C319" s="5"/>
      <c r="D319" s="5"/>
      <c r="E319" s="15"/>
      <c r="F319" s="5"/>
      <c r="G319" s="16"/>
      <c r="H319" s="5"/>
      <c r="I319" s="5"/>
      <c r="J319" s="16"/>
      <c r="K319" s="5"/>
      <c r="L319" s="5" t="s">
        <v>222</v>
      </c>
      <c r="M319" s="5" t="str">
        <f t="shared" si="15"/>
        <v/>
      </c>
      <c r="N319" s="5"/>
      <c r="O319" s="5" t="str">
        <f>IF(ISNA(VLOOKUP(P319,登録済みリスト!A:A,1,FALSE)),"未","済")</f>
        <v>未</v>
      </c>
      <c r="P319" s="5"/>
      <c r="Q319" s="14" t="str">
        <f t="shared" si="16"/>
        <v/>
      </c>
    </row>
    <row r="320" spans="1:17" x14ac:dyDescent="0.2">
      <c r="A320" s="5">
        <f t="shared" si="14"/>
        <v>318</v>
      </c>
      <c r="B320" s="5" t="s">
        <v>19</v>
      </c>
      <c r="C320" s="5"/>
      <c r="D320" s="5"/>
      <c r="E320" s="15"/>
      <c r="F320" s="5"/>
      <c r="G320" s="16"/>
      <c r="H320" s="5"/>
      <c r="I320" s="5"/>
      <c r="J320" s="16"/>
      <c r="K320" s="5"/>
      <c r="L320" s="5" t="s">
        <v>222</v>
      </c>
      <c r="M320" s="5" t="str">
        <f t="shared" si="15"/>
        <v/>
      </c>
      <c r="N320" s="5"/>
      <c r="O320" s="5" t="str">
        <f>IF(ISNA(VLOOKUP(P320,登録済みリスト!A:A,1,FALSE)),"未","済")</f>
        <v>未</v>
      </c>
      <c r="P320" s="5"/>
      <c r="Q320" s="14" t="str">
        <f t="shared" si="16"/>
        <v/>
      </c>
    </row>
    <row r="321" spans="1:17" x14ac:dyDescent="0.2">
      <c r="A321" s="5">
        <f t="shared" si="14"/>
        <v>319</v>
      </c>
      <c r="B321" s="5" t="s">
        <v>19</v>
      </c>
      <c r="C321" s="5"/>
      <c r="D321" s="5"/>
      <c r="E321" s="15"/>
      <c r="F321" s="5"/>
      <c r="G321" s="16"/>
      <c r="H321" s="5"/>
      <c r="I321" s="5"/>
      <c r="J321" s="16"/>
      <c r="K321" s="5"/>
      <c r="L321" s="5" t="s">
        <v>222</v>
      </c>
      <c r="M321" s="5" t="str">
        <f t="shared" si="15"/>
        <v/>
      </c>
      <c r="N321" s="5"/>
      <c r="O321" s="5" t="str">
        <f>IF(ISNA(VLOOKUP(P321,登録済みリスト!A:A,1,FALSE)),"未","済")</f>
        <v>未</v>
      </c>
      <c r="P321" s="5"/>
      <c r="Q321" s="14" t="str">
        <f t="shared" si="16"/>
        <v/>
      </c>
    </row>
    <row r="322" spans="1:17" x14ac:dyDescent="0.2">
      <c r="A322" s="5">
        <f t="shared" si="14"/>
        <v>320</v>
      </c>
      <c r="B322" s="5" t="s">
        <v>19</v>
      </c>
      <c r="C322" s="5"/>
      <c r="D322" s="5"/>
      <c r="E322" s="15"/>
      <c r="F322" s="5"/>
      <c r="G322" s="16"/>
      <c r="H322" s="5"/>
      <c r="I322" s="5"/>
      <c r="J322" s="16"/>
      <c r="K322" s="5"/>
      <c r="L322" s="5" t="s">
        <v>222</v>
      </c>
      <c r="M322" s="5" t="str">
        <f t="shared" si="15"/>
        <v/>
      </c>
      <c r="N322" s="5"/>
      <c r="O322" s="5" t="str">
        <f>IF(ISNA(VLOOKUP(P322,登録済みリスト!A:A,1,FALSE)),"未","済")</f>
        <v>未</v>
      </c>
      <c r="P322" s="5"/>
      <c r="Q322" s="14" t="str">
        <f t="shared" si="16"/>
        <v/>
      </c>
    </row>
    <row r="323" spans="1:17" x14ac:dyDescent="0.2">
      <c r="A323" s="5">
        <f t="shared" si="14"/>
        <v>321</v>
      </c>
      <c r="B323" s="5" t="s">
        <v>19</v>
      </c>
      <c r="C323" s="5"/>
      <c r="D323" s="5"/>
      <c r="E323" s="15"/>
      <c r="F323" s="5"/>
      <c r="G323" s="16"/>
      <c r="H323" s="5"/>
      <c r="I323" s="5"/>
      <c r="J323" s="16"/>
      <c r="K323" s="5"/>
      <c r="L323" s="5" t="s">
        <v>222</v>
      </c>
      <c r="M323" s="5" t="str">
        <f t="shared" si="15"/>
        <v/>
      </c>
      <c r="N323" s="5"/>
      <c r="O323" s="5" t="str">
        <f>IF(ISNA(VLOOKUP(P323,登録済みリスト!A:A,1,FALSE)),"未","済")</f>
        <v>未</v>
      </c>
      <c r="P323" s="5"/>
      <c r="Q323" s="14" t="str">
        <f t="shared" si="16"/>
        <v/>
      </c>
    </row>
    <row r="324" spans="1:17" x14ac:dyDescent="0.2">
      <c r="A324" s="5">
        <f t="shared" ref="A324:A387" si="17">ROW()-2</f>
        <v>322</v>
      </c>
      <c r="B324" s="5" t="s">
        <v>19</v>
      </c>
      <c r="C324" s="5"/>
      <c r="D324" s="5"/>
      <c r="E324" s="15"/>
      <c r="F324" s="5"/>
      <c r="G324" s="16"/>
      <c r="H324" s="5"/>
      <c r="I324" s="5"/>
      <c r="J324" s="16"/>
      <c r="K324" s="5"/>
      <c r="L324" s="5" t="s">
        <v>222</v>
      </c>
      <c r="M324" s="5" t="str">
        <f t="shared" ref="M324:M387" si="18">IF(C324="","",HYPERLINK("https://www.amazon.co.jp/s/ref=nb_sb_noss?__mk_ja_JP=%E3%82%AB%E3%82%BF%E3%82%AB%E3%83%8A&amp;url=search-alias%3Daps&amp;field-keywords="&amp;C324))</f>
        <v/>
      </c>
      <c r="N324" s="5"/>
      <c r="O324" s="5" t="str">
        <f>IF(ISNA(VLOOKUP(P324,登録済みリスト!A:A,1,FALSE)),"未","済")</f>
        <v>未</v>
      </c>
      <c r="P324" s="5"/>
      <c r="Q324" s="14" t="str">
        <f t="shared" si="16"/>
        <v/>
      </c>
    </row>
    <row r="325" spans="1:17" x14ac:dyDescent="0.2">
      <c r="A325" s="5">
        <f t="shared" si="17"/>
        <v>323</v>
      </c>
      <c r="B325" s="5" t="s">
        <v>19</v>
      </c>
      <c r="C325" s="5"/>
      <c r="D325" s="5"/>
      <c r="E325" s="15"/>
      <c r="F325" s="5"/>
      <c r="G325" s="16"/>
      <c r="H325" s="5"/>
      <c r="I325" s="5"/>
      <c r="J325" s="16"/>
      <c r="K325" s="5"/>
      <c r="L325" s="5" t="s">
        <v>222</v>
      </c>
      <c r="M325" s="5" t="str">
        <f t="shared" si="18"/>
        <v/>
      </c>
      <c r="N325" s="5"/>
      <c r="O325" s="5" t="str">
        <f>IF(ISNA(VLOOKUP(P325,登録済みリスト!A:A,1,FALSE)),"未","済")</f>
        <v>未</v>
      </c>
      <c r="P325" s="5"/>
      <c r="Q325" s="14" t="str">
        <f t="shared" si="16"/>
        <v/>
      </c>
    </row>
    <row r="326" spans="1:17" x14ac:dyDescent="0.2">
      <c r="A326" s="5">
        <f t="shared" si="17"/>
        <v>324</v>
      </c>
      <c r="B326" s="5" t="s">
        <v>19</v>
      </c>
      <c r="C326" s="5"/>
      <c r="D326" s="5"/>
      <c r="E326" s="15"/>
      <c r="F326" s="5"/>
      <c r="G326" s="16"/>
      <c r="H326" s="5"/>
      <c r="I326" s="5"/>
      <c r="J326" s="16"/>
      <c r="K326" s="5"/>
      <c r="L326" s="5" t="s">
        <v>222</v>
      </c>
      <c r="M326" s="5" t="str">
        <f t="shared" si="18"/>
        <v/>
      </c>
      <c r="N326" s="5"/>
      <c r="O326" s="5" t="str">
        <f>IF(ISNA(VLOOKUP(P326,登録済みリスト!A:A,1,FALSE)),"未","済")</f>
        <v>未</v>
      </c>
      <c r="P326" s="5"/>
      <c r="Q326" s="14" t="str">
        <f t="shared" si="16"/>
        <v/>
      </c>
    </row>
    <row r="327" spans="1:17" x14ac:dyDescent="0.2">
      <c r="A327" s="5">
        <f t="shared" si="17"/>
        <v>325</v>
      </c>
      <c r="B327" s="5" t="s">
        <v>19</v>
      </c>
      <c r="C327" s="5"/>
      <c r="D327" s="5"/>
      <c r="E327" s="15"/>
      <c r="F327" s="5"/>
      <c r="G327" s="16"/>
      <c r="H327" s="5"/>
      <c r="I327" s="5"/>
      <c r="J327" s="16"/>
      <c r="K327" s="5"/>
      <c r="L327" s="5" t="s">
        <v>222</v>
      </c>
      <c r="M327" s="5" t="str">
        <f t="shared" si="18"/>
        <v/>
      </c>
      <c r="N327" s="5"/>
      <c r="O327" s="5" t="str">
        <f>IF(ISNA(VLOOKUP(P327,登録済みリスト!A:A,1,FALSE)),"未","済")</f>
        <v>未</v>
      </c>
      <c r="P327" s="5"/>
      <c r="Q327" s="14" t="str">
        <f t="shared" si="16"/>
        <v/>
      </c>
    </row>
    <row r="328" spans="1:17" x14ac:dyDescent="0.2">
      <c r="A328" s="5">
        <f t="shared" si="17"/>
        <v>326</v>
      </c>
      <c r="B328" s="5" t="s">
        <v>19</v>
      </c>
      <c r="C328" s="5"/>
      <c r="D328" s="5"/>
      <c r="E328" s="15"/>
      <c r="F328" s="5"/>
      <c r="G328" s="16"/>
      <c r="H328" s="5"/>
      <c r="I328" s="5"/>
      <c r="J328" s="16"/>
      <c r="K328" s="5"/>
      <c r="L328" s="5" t="s">
        <v>222</v>
      </c>
      <c r="M328" s="5" t="str">
        <f t="shared" si="18"/>
        <v/>
      </c>
      <c r="N328" s="5"/>
      <c r="O328" s="5" t="str">
        <f>IF(ISNA(VLOOKUP(P328,登録済みリスト!A:A,1,FALSE)),"未","済")</f>
        <v>未</v>
      </c>
      <c r="P328" s="5"/>
      <c r="Q328" s="14" t="str">
        <f t="shared" si="16"/>
        <v/>
      </c>
    </row>
    <row r="329" spans="1:17" x14ac:dyDescent="0.2">
      <c r="A329" s="5">
        <f t="shared" si="17"/>
        <v>327</v>
      </c>
      <c r="B329" s="5" t="s">
        <v>19</v>
      </c>
      <c r="C329" s="5"/>
      <c r="D329" s="5"/>
      <c r="E329" s="15"/>
      <c r="F329" s="5"/>
      <c r="G329" s="16"/>
      <c r="H329" s="5"/>
      <c r="I329" s="5"/>
      <c r="J329" s="16"/>
      <c r="K329" s="5"/>
      <c r="L329" s="5" t="s">
        <v>222</v>
      </c>
      <c r="M329" s="5" t="str">
        <f t="shared" si="18"/>
        <v/>
      </c>
      <c r="N329" s="5"/>
      <c r="O329" s="5" t="str">
        <f>IF(ISNA(VLOOKUP(P329,登録済みリスト!A:A,1,FALSE)),"未","済")</f>
        <v>未</v>
      </c>
      <c r="P329" s="5"/>
      <c r="Q329" s="14" t="str">
        <f t="shared" si="16"/>
        <v/>
      </c>
    </row>
    <row r="330" spans="1:17" x14ac:dyDescent="0.2">
      <c r="A330" s="5">
        <f t="shared" si="17"/>
        <v>328</v>
      </c>
      <c r="B330" s="5" t="s">
        <v>19</v>
      </c>
      <c r="C330" s="5"/>
      <c r="D330" s="5"/>
      <c r="E330" s="15"/>
      <c r="F330" s="5"/>
      <c r="G330" s="16"/>
      <c r="H330" s="5"/>
      <c r="I330" s="5"/>
      <c r="J330" s="16"/>
      <c r="K330" s="5"/>
      <c r="L330" s="5" t="s">
        <v>222</v>
      </c>
      <c r="M330" s="5" t="str">
        <f t="shared" si="18"/>
        <v/>
      </c>
      <c r="N330" s="5"/>
      <c r="O330" s="5" t="str">
        <f>IF(ISNA(VLOOKUP(P330,登録済みリスト!A:A,1,FALSE)),"未","済")</f>
        <v>未</v>
      </c>
      <c r="P330" s="5"/>
      <c r="Q330" s="14" t="str">
        <f t="shared" si="16"/>
        <v/>
      </c>
    </row>
    <row r="331" spans="1:17" x14ac:dyDescent="0.2">
      <c r="A331" s="5">
        <f t="shared" si="17"/>
        <v>329</v>
      </c>
      <c r="B331" s="5" t="s">
        <v>19</v>
      </c>
      <c r="C331" s="5"/>
      <c r="D331" s="5"/>
      <c r="E331" s="15"/>
      <c r="F331" s="5"/>
      <c r="G331" s="16"/>
      <c r="H331" s="5"/>
      <c r="I331" s="5"/>
      <c r="J331" s="16"/>
      <c r="K331" s="5"/>
      <c r="L331" s="5" t="s">
        <v>222</v>
      </c>
      <c r="M331" s="5" t="str">
        <f t="shared" si="18"/>
        <v/>
      </c>
      <c r="N331" s="5"/>
      <c r="O331" s="5" t="str">
        <f>IF(ISNA(VLOOKUP(P331,登録済みリスト!A:A,1,FALSE)),"未","済")</f>
        <v>未</v>
      </c>
      <c r="P331" s="5"/>
      <c r="Q331" s="14" t="str">
        <f t="shared" si="16"/>
        <v/>
      </c>
    </row>
    <row r="332" spans="1:17" x14ac:dyDescent="0.2">
      <c r="A332" s="5">
        <f t="shared" si="17"/>
        <v>330</v>
      </c>
      <c r="B332" s="5" t="s">
        <v>19</v>
      </c>
      <c r="C332" s="5"/>
      <c r="D332" s="5"/>
      <c r="E332" s="15"/>
      <c r="F332" s="5"/>
      <c r="G332" s="16"/>
      <c r="H332" s="5"/>
      <c r="I332" s="5"/>
      <c r="J332" s="16"/>
      <c r="K332" s="5"/>
      <c r="L332" s="5" t="s">
        <v>222</v>
      </c>
      <c r="M332" s="5" t="str">
        <f t="shared" si="18"/>
        <v/>
      </c>
      <c r="N332" s="5"/>
      <c r="O332" s="5" t="str">
        <f>IF(ISNA(VLOOKUP(P332,登録済みリスト!A:A,1,FALSE)),"未","済")</f>
        <v>未</v>
      </c>
      <c r="P332" s="5"/>
      <c r="Q332" s="14" t="str">
        <f t="shared" si="16"/>
        <v/>
      </c>
    </row>
    <row r="333" spans="1:17" x14ac:dyDescent="0.2">
      <c r="A333" s="5">
        <f t="shared" si="17"/>
        <v>331</v>
      </c>
      <c r="B333" s="5" t="s">
        <v>19</v>
      </c>
      <c r="C333" s="5"/>
      <c r="D333" s="5"/>
      <c r="E333" s="15"/>
      <c r="F333" s="5"/>
      <c r="G333" s="16"/>
      <c r="H333" s="5"/>
      <c r="I333" s="5"/>
      <c r="J333" s="16"/>
      <c r="K333" s="5"/>
      <c r="L333" s="5" t="s">
        <v>222</v>
      </c>
      <c r="M333" s="5" t="str">
        <f t="shared" si="18"/>
        <v/>
      </c>
      <c r="N333" s="5"/>
      <c r="O333" s="5" t="str">
        <f>IF(ISNA(VLOOKUP(P333,登録済みリスト!A:A,1,FALSE)),"未","済")</f>
        <v>未</v>
      </c>
      <c r="P333" s="5"/>
      <c r="Q333" s="14" t="str">
        <f t="shared" si="16"/>
        <v/>
      </c>
    </row>
    <row r="334" spans="1:17" x14ac:dyDescent="0.2">
      <c r="A334" s="5">
        <f t="shared" si="17"/>
        <v>332</v>
      </c>
      <c r="B334" s="5" t="s">
        <v>19</v>
      </c>
      <c r="C334" s="5"/>
      <c r="D334" s="5"/>
      <c r="E334" s="15"/>
      <c r="F334" s="5"/>
      <c r="G334" s="16"/>
      <c r="H334" s="5"/>
      <c r="I334" s="5"/>
      <c r="J334" s="16"/>
      <c r="K334" s="5"/>
      <c r="L334" s="5" t="s">
        <v>222</v>
      </c>
      <c r="M334" s="5" t="str">
        <f t="shared" si="18"/>
        <v/>
      </c>
      <c r="N334" s="5"/>
      <c r="O334" s="5" t="str">
        <f>IF(ISNA(VLOOKUP(P334,登録済みリスト!A:A,1,FALSE)),"未","済")</f>
        <v>未</v>
      </c>
      <c r="P334" s="5"/>
      <c r="Q334" s="14" t="str">
        <f t="shared" si="16"/>
        <v/>
      </c>
    </row>
    <row r="335" spans="1:17" x14ac:dyDescent="0.2">
      <c r="A335" s="5">
        <f t="shared" si="17"/>
        <v>333</v>
      </c>
      <c r="B335" s="5" t="s">
        <v>19</v>
      </c>
      <c r="C335" s="5"/>
      <c r="D335" s="5"/>
      <c r="E335" s="15"/>
      <c r="F335" s="5"/>
      <c r="G335" s="16"/>
      <c r="H335" s="5"/>
      <c r="I335" s="5"/>
      <c r="J335" s="16"/>
      <c r="K335" s="5"/>
      <c r="L335" s="5" t="s">
        <v>222</v>
      </c>
      <c r="M335" s="5" t="str">
        <f t="shared" si="18"/>
        <v/>
      </c>
      <c r="N335" s="5"/>
      <c r="O335" s="5" t="str">
        <f>IF(ISNA(VLOOKUP(P335,登録済みリスト!A:A,1,FALSE)),"未","済")</f>
        <v>未</v>
      </c>
      <c r="P335" s="5"/>
      <c r="Q335" s="14" t="str">
        <f t="shared" si="16"/>
        <v/>
      </c>
    </row>
    <row r="336" spans="1:17" x14ac:dyDescent="0.2">
      <c r="A336" s="5">
        <f t="shared" si="17"/>
        <v>334</v>
      </c>
      <c r="B336" s="5" t="s">
        <v>19</v>
      </c>
      <c r="C336" s="5"/>
      <c r="D336" s="5"/>
      <c r="E336" s="15"/>
      <c r="F336" s="5"/>
      <c r="G336" s="16"/>
      <c r="H336" s="5"/>
      <c r="I336" s="5"/>
      <c r="J336" s="16"/>
      <c r="K336" s="5"/>
      <c r="L336" s="5" t="s">
        <v>222</v>
      </c>
      <c r="M336" s="5" t="str">
        <f t="shared" si="18"/>
        <v/>
      </c>
      <c r="N336" s="5"/>
      <c r="O336" s="5" t="str">
        <f>IF(ISNA(VLOOKUP(P336,登録済みリスト!A:A,1,FALSE)),"未","済")</f>
        <v>未</v>
      </c>
      <c r="P336" s="5"/>
      <c r="Q336" s="14" t="str">
        <f t="shared" si="16"/>
        <v/>
      </c>
    </row>
    <row r="337" spans="1:17" x14ac:dyDescent="0.2">
      <c r="A337" s="5">
        <f t="shared" si="17"/>
        <v>335</v>
      </c>
      <c r="B337" s="5" t="s">
        <v>19</v>
      </c>
      <c r="C337" s="5"/>
      <c r="D337" s="5"/>
      <c r="E337" s="15"/>
      <c r="F337" s="5"/>
      <c r="G337" s="16"/>
      <c r="H337" s="5"/>
      <c r="I337" s="5"/>
      <c r="J337" s="16"/>
      <c r="K337" s="5"/>
      <c r="L337" s="5" t="s">
        <v>222</v>
      </c>
      <c r="M337" s="5" t="str">
        <f t="shared" si="18"/>
        <v/>
      </c>
      <c r="N337" s="5"/>
      <c r="O337" s="5" t="str">
        <f>IF(ISNA(VLOOKUP(P337,登録済みリスト!A:A,1,FALSE)),"未","済")</f>
        <v>未</v>
      </c>
      <c r="P337" s="5"/>
      <c r="Q337" s="14" t="str">
        <f t="shared" si="16"/>
        <v/>
      </c>
    </row>
    <row r="338" spans="1:17" x14ac:dyDescent="0.2">
      <c r="A338" s="5">
        <f t="shared" si="17"/>
        <v>336</v>
      </c>
      <c r="B338" s="5" t="s">
        <v>19</v>
      </c>
      <c r="C338" s="5"/>
      <c r="D338" s="5"/>
      <c r="E338" s="15"/>
      <c r="F338" s="5"/>
      <c r="G338" s="16"/>
      <c r="H338" s="5"/>
      <c r="I338" s="5"/>
      <c r="J338" s="16"/>
      <c r="K338" s="5"/>
      <c r="L338" s="5" t="s">
        <v>222</v>
      </c>
      <c r="M338" s="5" t="str">
        <f t="shared" si="18"/>
        <v/>
      </c>
      <c r="N338" s="5"/>
      <c r="O338" s="5" t="str">
        <f>IF(ISNA(VLOOKUP(P338,登録済みリスト!A:A,1,FALSE)),"未","済")</f>
        <v>未</v>
      </c>
      <c r="P338" s="5"/>
      <c r="Q338" s="14" t="str">
        <f t="shared" si="16"/>
        <v/>
      </c>
    </row>
    <row r="339" spans="1:17" x14ac:dyDescent="0.2">
      <c r="A339" s="5">
        <f t="shared" si="17"/>
        <v>337</v>
      </c>
      <c r="B339" s="5" t="s">
        <v>19</v>
      </c>
      <c r="C339" s="5"/>
      <c r="D339" s="5"/>
      <c r="E339" s="15"/>
      <c r="F339" s="5"/>
      <c r="G339" s="16"/>
      <c r="H339" s="5"/>
      <c r="I339" s="5"/>
      <c r="J339" s="16"/>
      <c r="K339" s="5"/>
      <c r="L339" s="5" t="s">
        <v>222</v>
      </c>
      <c r="M339" s="5" t="str">
        <f t="shared" si="18"/>
        <v/>
      </c>
      <c r="N339" s="5"/>
      <c r="O339" s="5" t="str">
        <f>IF(ISNA(VLOOKUP(P339,登録済みリスト!A:A,1,FALSE)),"未","済")</f>
        <v>未</v>
      </c>
      <c r="P339" s="5"/>
      <c r="Q339" s="14" t="str">
        <f t="shared" si="16"/>
        <v/>
      </c>
    </row>
    <row r="340" spans="1:17" x14ac:dyDescent="0.2">
      <c r="A340" s="5">
        <f t="shared" si="17"/>
        <v>338</v>
      </c>
      <c r="B340" s="5" t="s">
        <v>19</v>
      </c>
      <c r="C340" s="5"/>
      <c r="D340" s="5"/>
      <c r="E340" s="15"/>
      <c r="F340" s="5"/>
      <c r="G340" s="16"/>
      <c r="H340" s="5"/>
      <c r="I340" s="5"/>
      <c r="J340" s="16"/>
      <c r="K340" s="5"/>
      <c r="L340" s="5" t="s">
        <v>222</v>
      </c>
      <c r="M340" s="5" t="str">
        <f t="shared" si="18"/>
        <v/>
      </c>
      <c r="N340" s="5"/>
      <c r="O340" s="5" t="str">
        <f>IF(ISNA(VLOOKUP(P340,登録済みリスト!A:A,1,FALSE)),"未","済")</f>
        <v>未</v>
      </c>
      <c r="P340" s="5"/>
      <c r="Q340" s="14" t="str">
        <f t="shared" si="16"/>
        <v/>
      </c>
    </row>
    <row r="341" spans="1:17" x14ac:dyDescent="0.2">
      <c r="A341" s="5">
        <f t="shared" si="17"/>
        <v>339</v>
      </c>
      <c r="B341" s="5" t="s">
        <v>19</v>
      </c>
      <c r="C341" s="5"/>
      <c r="D341" s="5"/>
      <c r="E341" s="15"/>
      <c r="F341" s="5"/>
      <c r="G341" s="16"/>
      <c r="H341" s="5"/>
      <c r="I341" s="5"/>
      <c r="J341" s="16"/>
      <c r="K341" s="5"/>
      <c r="L341" s="5" t="s">
        <v>222</v>
      </c>
      <c r="M341" s="5" t="str">
        <f t="shared" si="18"/>
        <v/>
      </c>
      <c r="N341" s="5"/>
      <c r="O341" s="5" t="str">
        <f>IF(ISNA(VLOOKUP(P341,登録済みリスト!A:A,1,FALSE)),"未","済")</f>
        <v>未</v>
      </c>
      <c r="P341" s="5"/>
      <c r="Q341" s="14" t="str">
        <f t="shared" si="16"/>
        <v/>
      </c>
    </row>
    <row r="342" spans="1:17" x14ac:dyDescent="0.2">
      <c r="A342" s="5">
        <f t="shared" si="17"/>
        <v>340</v>
      </c>
      <c r="B342" s="5" t="s">
        <v>19</v>
      </c>
      <c r="C342" s="5"/>
      <c r="D342" s="5"/>
      <c r="E342" s="15"/>
      <c r="F342" s="5"/>
      <c r="G342" s="16"/>
      <c r="H342" s="5"/>
      <c r="I342" s="5"/>
      <c r="J342" s="16"/>
      <c r="K342" s="5"/>
      <c r="L342" s="5" t="s">
        <v>222</v>
      </c>
      <c r="M342" s="5" t="str">
        <f t="shared" si="18"/>
        <v/>
      </c>
      <c r="N342" s="5"/>
      <c r="O342" s="5" t="str">
        <f>IF(ISNA(VLOOKUP(P342,登録済みリスト!A:A,1,FALSE)),"未","済")</f>
        <v>未</v>
      </c>
      <c r="P342" s="5"/>
      <c r="Q342" s="14" t="str">
        <f t="shared" si="16"/>
        <v/>
      </c>
    </row>
    <row r="343" spans="1:17" x14ac:dyDescent="0.2">
      <c r="A343" s="5">
        <f t="shared" si="17"/>
        <v>341</v>
      </c>
      <c r="B343" s="5" t="s">
        <v>19</v>
      </c>
      <c r="C343" s="5"/>
      <c r="D343" s="5"/>
      <c r="E343" s="15"/>
      <c r="F343" s="5"/>
      <c r="G343" s="16"/>
      <c r="H343" s="5"/>
      <c r="I343" s="5"/>
      <c r="J343" s="16"/>
      <c r="K343" s="5"/>
      <c r="L343" s="5" t="s">
        <v>222</v>
      </c>
      <c r="M343" s="5" t="str">
        <f t="shared" si="18"/>
        <v/>
      </c>
      <c r="N343" s="5"/>
      <c r="O343" s="5" t="str">
        <f>IF(ISNA(VLOOKUP(P343,登録済みリスト!A:A,1,FALSE)),"未","済")</f>
        <v>未</v>
      </c>
      <c r="P343" s="5"/>
      <c r="Q343" s="14" t="str">
        <f t="shared" si="16"/>
        <v/>
      </c>
    </row>
    <row r="344" spans="1:17" x14ac:dyDescent="0.2">
      <c r="A344" s="5">
        <f t="shared" si="17"/>
        <v>342</v>
      </c>
      <c r="B344" s="5" t="s">
        <v>19</v>
      </c>
      <c r="C344" s="5"/>
      <c r="D344" s="5"/>
      <c r="E344" s="15"/>
      <c r="F344" s="5"/>
      <c r="G344" s="16"/>
      <c r="H344" s="5"/>
      <c r="I344" s="5"/>
      <c r="J344" s="16"/>
      <c r="K344" s="5"/>
      <c r="L344" s="5" t="s">
        <v>222</v>
      </c>
      <c r="M344" s="5" t="str">
        <f t="shared" si="18"/>
        <v/>
      </c>
      <c r="N344" s="5"/>
      <c r="O344" s="5" t="str">
        <f>IF(ISNA(VLOOKUP(P344,登録済みリスト!A:A,1,FALSE)),"未","済")</f>
        <v>未</v>
      </c>
      <c r="P344" s="5"/>
      <c r="Q344" s="14" t="str">
        <f t="shared" si="16"/>
        <v/>
      </c>
    </row>
    <row r="345" spans="1:17" x14ac:dyDescent="0.2">
      <c r="A345" s="5">
        <f t="shared" si="17"/>
        <v>343</v>
      </c>
      <c r="B345" s="5" t="s">
        <v>19</v>
      </c>
      <c r="C345" s="5"/>
      <c r="D345" s="5"/>
      <c r="E345" s="15"/>
      <c r="F345" s="5"/>
      <c r="G345" s="16"/>
      <c r="H345" s="5"/>
      <c r="I345" s="5"/>
      <c r="J345" s="16"/>
      <c r="K345" s="5"/>
      <c r="L345" s="5" t="s">
        <v>222</v>
      </c>
      <c r="M345" s="5" t="str">
        <f t="shared" si="18"/>
        <v/>
      </c>
      <c r="N345" s="5"/>
      <c r="O345" s="5" t="str">
        <f>IF(ISNA(VLOOKUP(P345,登録済みリスト!A:A,1,FALSE)),"未","済")</f>
        <v>未</v>
      </c>
      <c r="P345" s="5"/>
      <c r="Q345" s="14" t="str">
        <f t="shared" si="16"/>
        <v/>
      </c>
    </row>
    <row r="346" spans="1:17" x14ac:dyDescent="0.2">
      <c r="A346" s="5">
        <f t="shared" si="17"/>
        <v>344</v>
      </c>
      <c r="B346" s="5" t="s">
        <v>19</v>
      </c>
      <c r="C346" s="5"/>
      <c r="D346" s="5"/>
      <c r="E346" s="15"/>
      <c r="F346" s="5"/>
      <c r="G346" s="16"/>
      <c r="H346" s="5"/>
      <c r="I346" s="5"/>
      <c r="J346" s="16"/>
      <c r="K346" s="5"/>
      <c r="L346" s="5" t="s">
        <v>222</v>
      </c>
      <c r="M346" s="5" t="str">
        <f t="shared" si="18"/>
        <v/>
      </c>
      <c r="N346" s="5"/>
      <c r="O346" s="5" t="str">
        <f>IF(ISNA(VLOOKUP(P346,登録済みリスト!A:A,1,FALSE)),"未","済")</f>
        <v>未</v>
      </c>
      <c r="P346" s="5"/>
      <c r="Q346" s="14" t="str">
        <f t="shared" si="16"/>
        <v/>
      </c>
    </row>
    <row r="347" spans="1:17" x14ac:dyDescent="0.2">
      <c r="A347" s="5">
        <f t="shared" si="17"/>
        <v>345</v>
      </c>
      <c r="B347" s="5" t="s">
        <v>19</v>
      </c>
      <c r="C347" s="5"/>
      <c r="D347" s="5"/>
      <c r="E347" s="15"/>
      <c r="F347" s="5"/>
      <c r="G347" s="16"/>
      <c r="H347" s="5"/>
      <c r="I347" s="5"/>
      <c r="J347" s="16"/>
      <c r="K347" s="5"/>
      <c r="L347" s="5" t="s">
        <v>222</v>
      </c>
      <c r="M347" s="5" t="str">
        <f t="shared" si="18"/>
        <v/>
      </c>
      <c r="N347" s="5"/>
      <c r="O347" s="5" t="str">
        <f>IF(ISNA(VLOOKUP(P347,登録済みリスト!A:A,1,FALSE)),"未","済")</f>
        <v>未</v>
      </c>
      <c r="P347" s="5"/>
      <c r="Q347" s="14" t="str">
        <f t="shared" si="16"/>
        <v/>
      </c>
    </row>
    <row r="348" spans="1:17" x14ac:dyDescent="0.2">
      <c r="A348" s="5">
        <f t="shared" si="17"/>
        <v>346</v>
      </c>
      <c r="B348" s="5" t="s">
        <v>19</v>
      </c>
      <c r="C348" s="5"/>
      <c r="D348" s="5"/>
      <c r="E348" s="15"/>
      <c r="F348" s="5"/>
      <c r="G348" s="16"/>
      <c r="H348" s="5"/>
      <c r="I348" s="5"/>
      <c r="J348" s="16"/>
      <c r="K348" s="5"/>
      <c r="L348" s="5" t="s">
        <v>222</v>
      </c>
      <c r="M348" s="5" t="str">
        <f t="shared" si="18"/>
        <v/>
      </c>
      <c r="N348" s="5"/>
      <c r="O348" s="5" t="str">
        <f>IF(ISNA(VLOOKUP(P348,登録済みリスト!A:A,1,FALSE)),"未","済")</f>
        <v>未</v>
      </c>
      <c r="P348" s="5"/>
      <c r="Q348" s="14" t="str">
        <f t="shared" si="16"/>
        <v/>
      </c>
    </row>
    <row r="349" spans="1:17" x14ac:dyDescent="0.2">
      <c r="A349" s="5">
        <f t="shared" si="17"/>
        <v>347</v>
      </c>
      <c r="B349" s="5" t="s">
        <v>19</v>
      </c>
      <c r="C349" s="5"/>
      <c r="D349" s="5"/>
      <c r="E349" s="15"/>
      <c r="F349" s="5"/>
      <c r="G349" s="16"/>
      <c r="H349" s="5"/>
      <c r="I349" s="5"/>
      <c r="J349" s="16"/>
      <c r="K349" s="5"/>
      <c r="L349" s="5" t="s">
        <v>222</v>
      </c>
      <c r="M349" s="5" t="str">
        <f t="shared" si="18"/>
        <v/>
      </c>
      <c r="N349" s="5"/>
      <c r="O349" s="5" t="str">
        <f>IF(ISNA(VLOOKUP(P349,登録済みリスト!A:A,1,FALSE)),"未","済")</f>
        <v>未</v>
      </c>
      <c r="P349" s="5"/>
      <c r="Q349" s="14" t="str">
        <f t="shared" si="16"/>
        <v/>
      </c>
    </row>
    <row r="350" spans="1:17" x14ac:dyDescent="0.2">
      <c r="A350" s="5">
        <f t="shared" si="17"/>
        <v>348</v>
      </c>
      <c r="B350" s="5" t="s">
        <v>19</v>
      </c>
      <c r="C350" s="5"/>
      <c r="D350" s="5"/>
      <c r="E350" s="15"/>
      <c r="F350" s="5"/>
      <c r="G350" s="16"/>
      <c r="H350" s="5"/>
      <c r="I350" s="5"/>
      <c r="J350" s="16"/>
      <c r="K350" s="5"/>
      <c r="L350" s="5" t="s">
        <v>222</v>
      </c>
      <c r="M350" s="5" t="str">
        <f t="shared" si="18"/>
        <v/>
      </c>
      <c r="N350" s="5"/>
      <c r="O350" s="5" t="str">
        <f>IF(ISNA(VLOOKUP(P350,登録済みリスト!A:A,1,FALSE)),"未","済")</f>
        <v>未</v>
      </c>
      <c r="P350" s="5"/>
      <c r="Q350" s="14" t="str">
        <f t="shared" si="16"/>
        <v/>
      </c>
    </row>
    <row r="351" spans="1:17" x14ac:dyDescent="0.2">
      <c r="A351" s="5">
        <f t="shared" si="17"/>
        <v>349</v>
      </c>
      <c r="B351" s="5" t="s">
        <v>19</v>
      </c>
      <c r="C351" s="5"/>
      <c r="D351" s="5"/>
      <c r="E351" s="15"/>
      <c r="F351" s="5"/>
      <c r="G351" s="16"/>
      <c r="H351" s="5"/>
      <c r="I351" s="5"/>
      <c r="J351" s="16"/>
      <c r="K351" s="5"/>
      <c r="L351" s="5" t="s">
        <v>222</v>
      </c>
      <c r="M351" s="5" t="str">
        <f t="shared" si="18"/>
        <v/>
      </c>
      <c r="N351" s="5"/>
      <c r="O351" s="5" t="str">
        <f>IF(ISNA(VLOOKUP(P351,登録済みリスト!A:A,1,FALSE)),"未","済")</f>
        <v>未</v>
      </c>
      <c r="P351" s="5"/>
      <c r="Q351" s="14" t="str">
        <f t="shared" si="16"/>
        <v/>
      </c>
    </row>
    <row r="352" spans="1:17" x14ac:dyDescent="0.2">
      <c r="A352" s="5">
        <f t="shared" si="17"/>
        <v>350</v>
      </c>
      <c r="B352" s="5" t="s">
        <v>19</v>
      </c>
      <c r="C352" s="5"/>
      <c r="D352" s="5"/>
      <c r="E352" s="15"/>
      <c r="F352" s="5"/>
      <c r="G352" s="16"/>
      <c r="H352" s="5"/>
      <c r="I352" s="5"/>
      <c r="J352" s="16"/>
      <c r="K352" s="5"/>
      <c r="L352" s="5" t="s">
        <v>222</v>
      </c>
      <c r="M352" s="5" t="str">
        <f t="shared" si="18"/>
        <v/>
      </c>
      <c r="N352" s="5"/>
      <c r="O352" s="5" t="str">
        <f>IF(ISNA(VLOOKUP(P352,登録済みリスト!A:A,1,FALSE)),"未","済")</f>
        <v>未</v>
      </c>
      <c r="P352" s="5"/>
      <c r="Q352" s="14" t="str">
        <f t="shared" si="16"/>
        <v/>
      </c>
    </row>
    <row r="353" spans="1:17" x14ac:dyDescent="0.2">
      <c r="A353" s="5">
        <f t="shared" si="17"/>
        <v>351</v>
      </c>
      <c r="B353" s="5" t="s">
        <v>19</v>
      </c>
      <c r="C353" s="5"/>
      <c r="D353" s="5"/>
      <c r="E353" s="15"/>
      <c r="F353" s="5"/>
      <c r="G353" s="16"/>
      <c r="H353" s="5"/>
      <c r="I353" s="5"/>
      <c r="J353" s="16"/>
      <c r="K353" s="5"/>
      <c r="L353" s="5" t="s">
        <v>222</v>
      </c>
      <c r="M353" s="5" t="str">
        <f t="shared" si="18"/>
        <v/>
      </c>
      <c r="N353" s="5"/>
      <c r="O353" s="5" t="str">
        <f>IF(ISNA(VLOOKUP(P353,登録済みリスト!A:A,1,FALSE)),"未","済")</f>
        <v>未</v>
      </c>
      <c r="P353" s="5"/>
      <c r="Q353" s="14" t="str">
        <f t="shared" si="16"/>
        <v/>
      </c>
    </row>
    <row r="354" spans="1:17" x14ac:dyDescent="0.2">
      <c r="A354" s="5">
        <f t="shared" si="17"/>
        <v>352</v>
      </c>
      <c r="B354" s="5" t="s">
        <v>19</v>
      </c>
      <c r="C354" s="5"/>
      <c r="D354" s="5"/>
      <c r="E354" s="15"/>
      <c r="F354" s="5"/>
      <c r="G354" s="16"/>
      <c r="H354" s="5"/>
      <c r="I354" s="5"/>
      <c r="J354" s="16"/>
      <c r="K354" s="5"/>
      <c r="L354" s="5" t="s">
        <v>222</v>
      </c>
      <c r="M354" s="5" t="str">
        <f t="shared" si="18"/>
        <v/>
      </c>
      <c r="N354" s="5"/>
      <c r="O354" s="5" t="str">
        <f>IF(ISNA(VLOOKUP(P354,登録済みリスト!A:A,1,FALSE)),"未","済")</f>
        <v>未</v>
      </c>
      <c r="P354" s="5"/>
      <c r="Q354" s="14" t="str">
        <f t="shared" si="16"/>
        <v/>
      </c>
    </row>
    <row r="355" spans="1:17" x14ac:dyDescent="0.2">
      <c r="A355" s="5">
        <f t="shared" si="17"/>
        <v>353</v>
      </c>
      <c r="B355" s="5" t="s">
        <v>19</v>
      </c>
      <c r="C355" s="5"/>
      <c r="D355" s="5"/>
      <c r="E355" s="15"/>
      <c r="F355" s="5"/>
      <c r="G355" s="16"/>
      <c r="H355" s="5"/>
      <c r="I355" s="5"/>
      <c r="J355" s="16"/>
      <c r="K355" s="5"/>
      <c r="L355" s="5" t="s">
        <v>222</v>
      </c>
      <c r="M355" s="5" t="str">
        <f t="shared" si="18"/>
        <v/>
      </c>
      <c r="N355" s="5"/>
      <c r="O355" s="5" t="str">
        <f>IF(ISNA(VLOOKUP(P355,登録済みリスト!A:A,1,FALSE)),"未","済")</f>
        <v>未</v>
      </c>
      <c r="P355" s="5"/>
      <c r="Q355" s="14" t="str">
        <f t="shared" si="16"/>
        <v/>
      </c>
    </row>
    <row r="356" spans="1:17" x14ac:dyDescent="0.2">
      <c r="A356" s="5">
        <f t="shared" si="17"/>
        <v>354</v>
      </c>
      <c r="B356" s="5" t="s">
        <v>19</v>
      </c>
      <c r="C356" s="5"/>
      <c r="D356" s="5"/>
      <c r="E356" s="15"/>
      <c r="F356" s="5"/>
      <c r="G356" s="16"/>
      <c r="H356" s="5"/>
      <c r="I356" s="5"/>
      <c r="J356" s="16"/>
      <c r="K356" s="5"/>
      <c r="L356" s="5" t="s">
        <v>222</v>
      </c>
      <c r="M356" s="5" t="str">
        <f t="shared" si="18"/>
        <v/>
      </c>
      <c r="N356" s="5"/>
      <c r="O356" s="5" t="str">
        <f>IF(ISNA(VLOOKUP(P356,登録済みリスト!A:A,1,FALSE)),"未","済")</f>
        <v>未</v>
      </c>
      <c r="P356" s="5"/>
      <c r="Q356" s="14" t="str">
        <f t="shared" si="16"/>
        <v/>
      </c>
    </row>
    <row r="357" spans="1:17" x14ac:dyDescent="0.2">
      <c r="A357" s="5">
        <f t="shared" si="17"/>
        <v>355</v>
      </c>
      <c r="B357" s="5" t="s">
        <v>19</v>
      </c>
      <c r="C357" s="5"/>
      <c r="D357" s="5"/>
      <c r="E357" s="15"/>
      <c r="F357" s="5"/>
      <c r="G357" s="16"/>
      <c r="H357" s="5"/>
      <c r="I357" s="5"/>
      <c r="J357" s="16"/>
      <c r="K357" s="5"/>
      <c r="L357" s="5" t="s">
        <v>222</v>
      </c>
      <c r="M357" s="5" t="str">
        <f t="shared" si="18"/>
        <v/>
      </c>
      <c r="N357" s="5"/>
      <c r="O357" s="5" t="str">
        <f>IF(ISNA(VLOOKUP(P357,登録済みリスト!A:A,1,FALSE)),"未","済")</f>
        <v>未</v>
      </c>
      <c r="P357" s="5"/>
      <c r="Q357" s="14" t="str">
        <f t="shared" si="16"/>
        <v/>
      </c>
    </row>
    <row r="358" spans="1:17" x14ac:dyDescent="0.2">
      <c r="A358" s="5">
        <f t="shared" si="17"/>
        <v>356</v>
      </c>
      <c r="B358" s="5" t="s">
        <v>19</v>
      </c>
      <c r="C358" s="5"/>
      <c r="D358" s="5"/>
      <c r="E358" s="15"/>
      <c r="F358" s="5"/>
      <c r="G358" s="16"/>
      <c r="H358" s="5"/>
      <c r="I358" s="5"/>
      <c r="J358" s="16"/>
      <c r="K358" s="5"/>
      <c r="L358" s="5" t="s">
        <v>222</v>
      </c>
      <c r="M358" s="5" t="str">
        <f t="shared" si="18"/>
        <v/>
      </c>
      <c r="N358" s="5"/>
      <c r="O358" s="5" t="str">
        <f>IF(ISNA(VLOOKUP(P358,登録済みリスト!A:A,1,FALSE)),"未","済")</f>
        <v>未</v>
      </c>
      <c r="P358" s="5"/>
      <c r="Q358" s="14" t="str">
        <f t="shared" si="16"/>
        <v/>
      </c>
    </row>
    <row r="359" spans="1:17" x14ac:dyDescent="0.2">
      <c r="A359" s="5">
        <f t="shared" si="17"/>
        <v>357</v>
      </c>
      <c r="B359" s="5" t="s">
        <v>19</v>
      </c>
      <c r="C359" s="5"/>
      <c r="D359" s="5"/>
      <c r="E359" s="15"/>
      <c r="F359" s="5"/>
      <c r="G359" s="16"/>
      <c r="H359" s="5"/>
      <c r="I359" s="5"/>
      <c r="J359" s="16"/>
      <c r="K359" s="5"/>
      <c r="L359" s="5" t="s">
        <v>222</v>
      </c>
      <c r="M359" s="5" t="str">
        <f t="shared" si="18"/>
        <v/>
      </c>
      <c r="N359" s="5"/>
      <c r="O359" s="5" t="str">
        <f>IF(ISNA(VLOOKUP(P359,登録済みリスト!A:A,1,FALSE)),"未","済")</f>
        <v>未</v>
      </c>
      <c r="P359" s="5"/>
      <c r="Q359" s="14" t="str">
        <f t="shared" si="16"/>
        <v/>
      </c>
    </row>
    <row r="360" spans="1:17" x14ac:dyDescent="0.2">
      <c r="A360" s="5">
        <f t="shared" si="17"/>
        <v>358</v>
      </c>
      <c r="B360" s="5" t="s">
        <v>19</v>
      </c>
      <c r="C360" s="5"/>
      <c r="D360" s="5"/>
      <c r="E360" s="15"/>
      <c r="F360" s="5"/>
      <c r="G360" s="16"/>
      <c r="H360" s="5"/>
      <c r="I360" s="5"/>
      <c r="J360" s="16"/>
      <c r="K360" s="5"/>
      <c r="L360" s="5" t="s">
        <v>222</v>
      </c>
      <c r="M360" s="5" t="str">
        <f t="shared" si="18"/>
        <v/>
      </c>
      <c r="N360" s="5"/>
      <c r="O360" s="5" t="str">
        <f>IF(ISNA(VLOOKUP(P360,登録済みリスト!A:A,1,FALSE)),"未","済")</f>
        <v>未</v>
      </c>
      <c r="P360" s="5"/>
      <c r="Q360" s="14" t="str">
        <f t="shared" si="16"/>
        <v/>
      </c>
    </row>
    <row r="361" spans="1:17" x14ac:dyDescent="0.2">
      <c r="A361" s="5">
        <f t="shared" si="17"/>
        <v>359</v>
      </c>
      <c r="B361" s="5" t="s">
        <v>19</v>
      </c>
      <c r="C361" s="5"/>
      <c r="D361" s="5"/>
      <c r="E361" s="15"/>
      <c r="F361" s="5"/>
      <c r="G361" s="16"/>
      <c r="H361" s="5"/>
      <c r="I361" s="5"/>
      <c r="J361" s="16"/>
      <c r="K361" s="5"/>
      <c r="L361" s="5" t="s">
        <v>222</v>
      </c>
      <c r="M361" s="5" t="str">
        <f t="shared" si="18"/>
        <v/>
      </c>
      <c r="N361" s="5"/>
      <c r="O361" s="5" t="str">
        <f>IF(ISNA(VLOOKUP(P361,登録済みリスト!A:A,1,FALSE)),"未","済")</f>
        <v>未</v>
      </c>
      <c r="P361" s="5"/>
      <c r="Q361" s="14" t="str">
        <f t="shared" si="16"/>
        <v/>
      </c>
    </row>
    <row r="362" spans="1:17" x14ac:dyDescent="0.2">
      <c r="A362" s="5">
        <f t="shared" si="17"/>
        <v>360</v>
      </c>
      <c r="B362" s="5" t="s">
        <v>19</v>
      </c>
      <c r="C362" s="5"/>
      <c r="D362" s="5"/>
      <c r="E362" s="15"/>
      <c r="F362" s="5"/>
      <c r="G362" s="16"/>
      <c r="H362" s="5"/>
      <c r="I362" s="5"/>
      <c r="J362" s="16"/>
      <c r="K362" s="5"/>
      <c r="L362" s="5" t="s">
        <v>222</v>
      </c>
      <c r="M362" s="5" t="str">
        <f t="shared" si="18"/>
        <v/>
      </c>
      <c r="N362" s="5"/>
      <c r="O362" s="5" t="str">
        <f>IF(ISNA(VLOOKUP(P362,登録済みリスト!A:A,1,FALSE)),"未","済")</f>
        <v>未</v>
      </c>
      <c r="P362" s="5"/>
      <c r="Q362" s="14" t="str">
        <f t="shared" si="16"/>
        <v/>
      </c>
    </row>
    <row r="363" spans="1:17" x14ac:dyDescent="0.2">
      <c r="A363" s="5">
        <f t="shared" si="17"/>
        <v>361</v>
      </c>
      <c r="B363" s="5" t="s">
        <v>19</v>
      </c>
      <c r="C363" s="5"/>
      <c r="D363" s="5"/>
      <c r="E363" s="15"/>
      <c r="F363" s="5"/>
      <c r="G363" s="16"/>
      <c r="H363" s="5"/>
      <c r="I363" s="5"/>
      <c r="J363" s="16"/>
      <c r="K363" s="5"/>
      <c r="L363" s="5" t="s">
        <v>222</v>
      </c>
      <c r="M363" s="5" t="str">
        <f t="shared" si="18"/>
        <v/>
      </c>
      <c r="N363" s="5"/>
      <c r="O363" s="5" t="str">
        <f>IF(ISNA(VLOOKUP(P363,登録済みリスト!A:A,1,FALSE)),"未","済")</f>
        <v>未</v>
      </c>
      <c r="P363" s="5"/>
      <c r="Q363" s="14" t="str">
        <f t="shared" si="16"/>
        <v/>
      </c>
    </row>
    <row r="364" spans="1:17" x14ac:dyDescent="0.2">
      <c r="A364" s="5">
        <f t="shared" si="17"/>
        <v>362</v>
      </c>
      <c r="B364" s="5" t="s">
        <v>19</v>
      </c>
      <c r="C364" s="5"/>
      <c r="D364" s="5"/>
      <c r="E364" s="15"/>
      <c r="F364" s="5"/>
      <c r="G364" s="16"/>
      <c r="H364" s="5"/>
      <c r="I364" s="5"/>
      <c r="J364" s="16"/>
      <c r="K364" s="5"/>
      <c r="L364" s="5" t="s">
        <v>222</v>
      </c>
      <c r="M364" s="5" t="str">
        <f t="shared" si="18"/>
        <v/>
      </c>
      <c r="N364" s="5"/>
      <c r="O364" s="5" t="str">
        <f>IF(ISNA(VLOOKUP(P364,登録済みリスト!A:A,1,FALSE)),"未","済")</f>
        <v>未</v>
      </c>
      <c r="P364" s="5"/>
      <c r="Q364" s="14" t="str">
        <f t="shared" si="16"/>
        <v/>
      </c>
    </row>
    <row r="365" spans="1:17" x14ac:dyDescent="0.2">
      <c r="A365" s="5">
        <f t="shared" si="17"/>
        <v>363</v>
      </c>
      <c r="B365" s="5" t="s">
        <v>19</v>
      </c>
      <c r="C365" s="5"/>
      <c r="D365" s="5"/>
      <c r="E365" s="15"/>
      <c r="F365" s="5"/>
      <c r="G365" s="16"/>
      <c r="H365" s="5"/>
      <c r="I365" s="5"/>
      <c r="J365" s="16"/>
      <c r="K365" s="5"/>
      <c r="L365" s="5" t="s">
        <v>222</v>
      </c>
      <c r="M365" s="5" t="str">
        <f t="shared" si="18"/>
        <v/>
      </c>
      <c r="N365" s="5"/>
      <c r="O365" s="5" t="str">
        <f>IF(ISNA(VLOOKUP(P365,登録済みリスト!A:A,1,FALSE)),"未","済")</f>
        <v>未</v>
      </c>
      <c r="P365" s="5"/>
      <c r="Q365" s="14" t="str">
        <f t="shared" si="16"/>
        <v/>
      </c>
    </row>
    <row r="366" spans="1:17" x14ac:dyDescent="0.2">
      <c r="A366" s="5">
        <f t="shared" si="17"/>
        <v>364</v>
      </c>
      <c r="B366" s="5" t="s">
        <v>19</v>
      </c>
      <c r="C366" s="5"/>
      <c r="D366" s="5"/>
      <c r="E366" s="15"/>
      <c r="F366" s="5"/>
      <c r="G366" s="16"/>
      <c r="H366" s="5"/>
      <c r="I366" s="5"/>
      <c r="J366" s="16"/>
      <c r="K366" s="5"/>
      <c r="L366" s="5" t="s">
        <v>222</v>
      </c>
      <c r="M366" s="5" t="str">
        <f t="shared" si="18"/>
        <v/>
      </c>
      <c r="N366" s="5"/>
      <c r="O366" s="5" t="str">
        <f>IF(ISNA(VLOOKUP(P366,登録済みリスト!A:A,1,FALSE)),"未","済")</f>
        <v>未</v>
      </c>
      <c r="P366" s="5"/>
      <c r="Q366" s="14" t="str">
        <f t="shared" si="16"/>
        <v/>
      </c>
    </row>
    <row r="367" spans="1:17" x14ac:dyDescent="0.2">
      <c r="A367" s="5">
        <f t="shared" si="17"/>
        <v>365</v>
      </c>
      <c r="B367" s="5" t="s">
        <v>19</v>
      </c>
      <c r="C367" s="5"/>
      <c r="D367" s="5"/>
      <c r="E367" s="15"/>
      <c r="F367" s="5"/>
      <c r="G367" s="16"/>
      <c r="H367" s="5"/>
      <c r="I367" s="5"/>
      <c r="J367" s="16"/>
      <c r="K367" s="5"/>
      <c r="L367" s="5" t="s">
        <v>222</v>
      </c>
      <c r="M367" s="5" t="str">
        <f t="shared" si="18"/>
        <v/>
      </c>
      <c r="N367" s="5"/>
      <c r="O367" s="5" t="str">
        <f>IF(ISNA(VLOOKUP(P367,登録済みリスト!A:A,1,FALSE)),"未","済")</f>
        <v>未</v>
      </c>
      <c r="P367" s="5"/>
      <c r="Q367" s="14" t="str">
        <f t="shared" si="16"/>
        <v/>
      </c>
    </row>
    <row r="368" spans="1:17" x14ac:dyDescent="0.2">
      <c r="A368" s="5">
        <f t="shared" si="17"/>
        <v>366</v>
      </c>
      <c r="B368" s="5" t="s">
        <v>19</v>
      </c>
      <c r="C368" s="5"/>
      <c r="D368" s="5"/>
      <c r="E368" s="15"/>
      <c r="F368" s="5"/>
      <c r="G368" s="16"/>
      <c r="H368" s="5"/>
      <c r="I368" s="5"/>
      <c r="J368" s="16"/>
      <c r="K368" s="5"/>
      <c r="L368" s="5" t="s">
        <v>222</v>
      </c>
      <c r="M368" s="5" t="str">
        <f t="shared" si="18"/>
        <v/>
      </c>
      <c r="N368" s="5"/>
      <c r="O368" s="5" t="str">
        <f>IF(ISNA(VLOOKUP(P368,登録済みリスト!A:A,1,FALSE)),"未","済")</f>
        <v>未</v>
      </c>
      <c r="P368" s="5"/>
      <c r="Q368" s="14" t="str">
        <f t="shared" si="16"/>
        <v/>
      </c>
    </row>
    <row r="369" spans="1:17" x14ac:dyDescent="0.2">
      <c r="A369" s="5">
        <f t="shared" si="17"/>
        <v>367</v>
      </c>
      <c r="B369" s="5" t="s">
        <v>19</v>
      </c>
      <c r="C369" s="5"/>
      <c r="D369" s="5"/>
      <c r="E369" s="15"/>
      <c r="F369" s="5"/>
      <c r="G369" s="16"/>
      <c r="H369" s="5"/>
      <c r="I369" s="5"/>
      <c r="J369" s="16"/>
      <c r="K369" s="5"/>
      <c r="L369" s="5" t="s">
        <v>222</v>
      </c>
      <c r="M369" s="5" t="str">
        <f t="shared" si="18"/>
        <v/>
      </c>
      <c r="N369" s="5"/>
      <c r="O369" s="5" t="str">
        <f>IF(ISNA(VLOOKUP(P369,登録済みリスト!A:A,1,FALSE)),"未","済")</f>
        <v>未</v>
      </c>
      <c r="P369" s="5"/>
      <c r="Q369" s="14" t="str">
        <f t="shared" si="16"/>
        <v/>
      </c>
    </row>
    <row r="370" spans="1:17" x14ac:dyDescent="0.2">
      <c r="A370" s="5">
        <f t="shared" si="17"/>
        <v>368</v>
      </c>
      <c r="B370" s="5" t="s">
        <v>19</v>
      </c>
      <c r="C370" s="5"/>
      <c r="D370" s="5"/>
      <c r="E370" s="15"/>
      <c r="F370" s="5"/>
      <c r="G370" s="16"/>
      <c r="H370" s="5"/>
      <c r="I370" s="5"/>
      <c r="J370" s="16"/>
      <c r="K370" s="5"/>
      <c r="L370" s="5" t="s">
        <v>222</v>
      </c>
      <c r="M370" s="5" t="str">
        <f t="shared" si="18"/>
        <v/>
      </c>
      <c r="N370" s="5"/>
      <c r="O370" s="5" t="str">
        <f>IF(ISNA(VLOOKUP(P370,登録済みリスト!A:A,1,FALSE)),"未","済")</f>
        <v>未</v>
      </c>
      <c r="P370" s="5"/>
      <c r="Q370" s="14" t="str">
        <f t="shared" si="16"/>
        <v/>
      </c>
    </row>
    <row r="371" spans="1:17" x14ac:dyDescent="0.2">
      <c r="A371" s="5">
        <f t="shared" si="17"/>
        <v>369</v>
      </c>
      <c r="B371" s="5" t="s">
        <v>19</v>
      </c>
      <c r="C371" s="5"/>
      <c r="D371" s="5"/>
      <c r="E371" s="15"/>
      <c r="F371" s="5"/>
      <c r="G371" s="16"/>
      <c r="H371" s="5"/>
      <c r="I371" s="5"/>
      <c r="J371" s="16"/>
      <c r="K371" s="5"/>
      <c r="L371" s="5" t="s">
        <v>222</v>
      </c>
      <c r="M371" s="5" t="str">
        <f t="shared" si="18"/>
        <v/>
      </c>
      <c r="N371" s="5"/>
      <c r="O371" s="5" t="str">
        <f>IF(ISNA(VLOOKUP(P371,登録済みリスト!A:A,1,FALSE)),"未","済")</f>
        <v>未</v>
      </c>
      <c r="P371" s="5"/>
      <c r="Q371" s="14" t="str">
        <f t="shared" si="16"/>
        <v/>
      </c>
    </row>
    <row r="372" spans="1:17" x14ac:dyDescent="0.2">
      <c r="A372" s="5">
        <f t="shared" si="17"/>
        <v>370</v>
      </c>
      <c r="B372" s="5" t="s">
        <v>19</v>
      </c>
      <c r="C372" s="5"/>
      <c r="D372" s="5"/>
      <c r="E372" s="15"/>
      <c r="F372" s="5"/>
      <c r="G372" s="16"/>
      <c r="H372" s="5"/>
      <c r="I372" s="5"/>
      <c r="J372" s="16"/>
      <c r="K372" s="5"/>
      <c r="L372" s="5" t="s">
        <v>222</v>
      </c>
      <c r="M372" s="5" t="str">
        <f t="shared" si="18"/>
        <v/>
      </c>
      <c r="N372" s="5"/>
      <c r="O372" s="5" t="str">
        <f>IF(ISNA(VLOOKUP(P372,登録済みリスト!A:A,1,FALSE)),"未","済")</f>
        <v>未</v>
      </c>
      <c r="P372" s="5"/>
      <c r="Q372" s="14" t="str">
        <f t="shared" si="16"/>
        <v/>
      </c>
    </row>
    <row r="373" spans="1:17" x14ac:dyDescent="0.2">
      <c r="A373" s="5">
        <f t="shared" si="17"/>
        <v>371</v>
      </c>
      <c r="B373" s="5" t="s">
        <v>19</v>
      </c>
      <c r="C373" s="5"/>
      <c r="D373" s="5"/>
      <c r="E373" s="15"/>
      <c r="F373" s="5"/>
      <c r="G373" s="16"/>
      <c r="H373" s="5"/>
      <c r="I373" s="5"/>
      <c r="J373" s="16"/>
      <c r="K373" s="5"/>
      <c r="L373" s="5" t="s">
        <v>222</v>
      </c>
      <c r="M373" s="5" t="str">
        <f t="shared" si="18"/>
        <v/>
      </c>
      <c r="N373" s="5"/>
      <c r="O373" s="5" t="str">
        <f>IF(ISNA(VLOOKUP(P373,登録済みリスト!A:A,1,FALSE)),"未","済")</f>
        <v>未</v>
      </c>
      <c r="P373" s="5"/>
      <c r="Q373" s="14" t="str">
        <f t="shared" si="16"/>
        <v/>
      </c>
    </row>
    <row r="374" spans="1:17" x14ac:dyDescent="0.2">
      <c r="A374" s="5">
        <f t="shared" si="17"/>
        <v>372</v>
      </c>
      <c r="B374" s="5" t="s">
        <v>19</v>
      </c>
      <c r="C374" s="5"/>
      <c r="D374" s="5"/>
      <c r="E374" s="15"/>
      <c r="F374" s="5"/>
      <c r="G374" s="16"/>
      <c r="H374" s="5"/>
      <c r="I374" s="5"/>
      <c r="J374" s="16"/>
      <c r="K374" s="5"/>
      <c r="L374" s="5" t="s">
        <v>222</v>
      </c>
      <c r="M374" s="5" t="str">
        <f t="shared" si="18"/>
        <v/>
      </c>
      <c r="N374" s="5"/>
      <c r="O374" s="5" t="str">
        <f>IF(ISNA(VLOOKUP(P374,登録済みリスト!A:A,1,FALSE)),"未","済")</f>
        <v>未</v>
      </c>
      <c r="P374" s="5"/>
      <c r="Q374" s="14" t="str">
        <f t="shared" si="16"/>
        <v/>
      </c>
    </row>
    <row r="375" spans="1:17" x14ac:dyDescent="0.2">
      <c r="A375" s="5">
        <f t="shared" si="17"/>
        <v>373</v>
      </c>
      <c r="B375" s="5" t="s">
        <v>19</v>
      </c>
      <c r="C375" s="5"/>
      <c r="D375" s="5"/>
      <c r="E375" s="15"/>
      <c r="F375" s="5"/>
      <c r="G375" s="16"/>
      <c r="H375" s="5"/>
      <c r="I375" s="5"/>
      <c r="J375" s="16"/>
      <c r="K375" s="5"/>
      <c r="L375" s="5" t="s">
        <v>222</v>
      </c>
      <c r="M375" s="5" t="str">
        <f t="shared" si="18"/>
        <v/>
      </c>
      <c r="N375" s="5"/>
      <c r="O375" s="5" t="str">
        <f>IF(ISNA(VLOOKUP(P375,登録済みリスト!A:A,1,FALSE)),"未","済")</f>
        <v>未</v>
      </c>
      <c r="P375" s="5"/>
      <c r="Q375" s="14" t="str">
        <f t="shared" si="16"/>
        <v/>
      </c>
    </row>
    <row r="376" spans="1:17" x14ac:dyDescent="0.2">
      <c r="A376" s="5">
        <f t="shared" si="17"/>
        <v>374</v>
      </c>
      <c r="B376" s="5" t="s">
        <v>19</v>
      </c>
      <c r="C376" s="5"/>
      <c r="D376" s="5"/>
      <c r="E376" s="15"/>
      <c r="F376" s="5"/>
      <c r="G376" s="16"/>
      <c r="H376" s="5"/>
      <c r="I376" s="5"/>
      <c r="J376" s="16"/>
      <c r="K376" s="5"/>
      <c r="L376" s="5" t="s">
        <v>222</v>
      </c>
      <c r="M376" s="5" t="str">
        <f t="shared" si="18"/>
        <v/>
      </c>
      <c r="N376" s="5"/>
      <c r="O376" s="5" t="str">
        <f>IF(ISNA(VLOOKUP(P376,登録済みリスト!A:A,1,FALSE)),"未","済")</f>
        <v>未</v>
      </c>
      <c r="P376" s="5"/>
      <c r="Q376" s="14" t="str">
        <f t="shared" si="16"/>
        <v/>
      </c>
    </row>
    <row r="377" spans="1:17" x14ac:dyDescent="0.2">
      <c r="A377" s="5">
        <f t="shared" si="17"/>
        <v>375</v>
      </c>
      <c r="B377" s="5" t="s">
        <v>19</v>
      </c>
      <c r="C377" s="5"/>
      <c r="D377" s="5"/>
      <c r="E377" s="15"/>
      <c r="F377" s="5"/>
      <c r="G377" s="16"/>
      <c r="H377" s="5"/>
      <c r="I377" s="5"/>
      <c r="J377" s="16"/>
      <c r="K377" s="5"/>
      <c r="L377" s="5" t="s">
        <v>222</v>
      </c>
      <c r="M377" s="5" t="str">
        <f t="shared" si="18"/>
        <v/>
      </c>
      <c r="N377" s="5"/>
      <c r="O377" s="5" t="str">
        <f>IF(ISNA(VLOOKUP(P377,登録済みリスト!A:A,1,FALSE)),"未","済")</f>
        <v>未</v>
      </c>
      <c r="P377" s="5"/>
      <c r="Q377" s="14" t="str">
        <f t="shared" si="16"/>
        <v/>
      </c>
    </row>
    <row r="378" spans="1:17" x14ac:dyDescent="0.2">
      <c r="A378" s="5">
        <f t="shared" si="17"/>
        <v>376</v>
      </c>
      <c r="B378" s="5" t="s">
        <v>19</v>
      </c>
      <c r="C378" s="5"/>
      <c r="D378" s="5"/>
      <c r="E378" s="15"/>
      <c r="F378" s="5"/>
      <c r="G378" s="16"/>
      <c r="H378" s="5"/>
      <c r="I378" s="5"/>
      <c r="J378" s="16"/>
      <c r="K378" s="5"/>
      <c r="L378" s="5" t="s">
        <v>222</v>
      </c>
      <c r="M378" s="5" t="str">
        <f t="shared" si="18"/>
        <v/>
      </c>
      <c r="N378" s="5"/>
      <c r="O378" s="5" t="str">
        <f>IF(ISNA(VLOOKUP(P378,登録済みリスト!A:A,1,FALSE)),"未","済")</f>
        <v>未</v>
      </c>
      <c r="P378" s="5"/>
      <c r="Q378" s="14" t="str">
        <f t="shared" ref="Q378:Q441" si="19">IF(P378="","",HYPERLINK("https://www.amazon.co.jp/dp/"&amp;P378))</f>
        <v/>
      </c>
    </row>
    <row r="379" spans="1:17" x14ac:dyDescent="0.2">
      <c r="A379" s="5">
        <f t="shared" si="17"/>
        <v>377</v>
      </c>
      <c r="B379" s="5" t="s">
        <v>19</v>
      </c>
      <c r="C379" s="5"/>
      <c r="D379" s="5"/>
      <c r="E379" s="15"/>
      <c r="F379" s="5"/>
      <c r="G379" s="16"/>
      <c r="H379" s="5"/>
      <c r="I379" s="5"/>
      <c r="J379" s="16"/>
      <c r="K379" s="5"/>
      <c r="L379" s="5" t="s">
        <v>222</v>
      </c>
      <c r="M379" s="5" t="str">
        <f t="shared" si="18"/>
        <v/>
      </c>
      <c r="N379" s="5"/>
      <c r="O379" s="5" t="str">
        <f>IF(ISNA(VLOOKUP(P379,登録済みリスト!A:A,1,FALSE)),"未","済")</f>
        <v>未</v>
      </c>
      <c r="P379" s="5"/>
      <c r="Q379" s="14" t="str">
        <f t="shared" si="19"/>
        <v/>
      </c>
    </row>
    <row r="380" spans="1:17" x14ac:dyDescent="0.2">
      <c r="A380" s="5">
        <f t="shared" si="17"/>
        <v>378</v>
      </c>
      <c r="B380" s="5" t="s">
        <v>19</v>
      </c>
      <c r="C380" s="5"/>
      <c r="D380" s="5"/>
      <c r="E380" s="15"/>
      <c r="F380" s="5"/>
      <c r="G380" s="16"/>
      <c r="H380" s="5"/>
      <c r="I380" s="5"/>
      <c r="J380" s="16"/>
      <c r="K380" s="5"/>
      <c r="L380" s="5" t="s">
        <v>222</v>
      </c>
      <c r="M380" s="5" t="str">
        <f t="shared" si="18"/>
        <v/>
      </c>
      <c r="N380" s="5"/>
      <c r="O380" s="5" t="str">
        <f>IF(ISNA(VLOOKUP(P380,登録済みリスト!A:A,1,FALSE)),"未","済")</f>
        <v>未</v>
      </c>
      <c r="P380" s="5"/>
      <c r="Q380" s="14" t="str">
        <f t="shared" si="19"/>
        <v/>
      </c>
    </row>
    <row r="381" spans="1:17" x14ac:dyDescent="0.2">
      <c r="A381" s="5">
        <f t="shared" si="17"/>
        <v>379</v>
      </c>
      <c r="B381" s="5" t="s">
        <v>19</v>
      </c>
      <c r="C381" s="5"/>
      <c r="D381" s="5"/>
      <c r="E381" s="15"/>
      <c r="F381" s="5"/>
      <c r="G381" s="16"/>
      <c r="H381" s="5"/>
      <c r="I381" s="5"/>
      <c r="J381" s="16"/>
      <c r="K381" s="5"/>
      <c r="L381" s="5" t="s">
        <v>222</v>
      </c>
      <c r="M381" s="5" t="str">
        <f t="shared" si="18"/>
        <v/>
      </c>
      <c r="N381" s="5"/>
      <c r="O381" s="5" t="str">
        <f>IF(ISNA(VLOOKUP(P381,登録済みリスト!A:A,1,FALSE)),"未","済")</f>
        <v>未</v>
      </c>
      <c r="P381" s="5"/>
      <c r="Q381" s="14" t="str">
        <f t="shared" si="19"/>
        <v/>
      </c>
    </row>
    <row r="382" spans="1:17" x14ac:dyDescent="0.2">
      <c r="A382" s="5">
        <f t="shared" si="17"/>
        <v>380</v>
      </c>
      <c r="B382" s="5" t="s">
        <v>19</v>
      </c>
      <c r="C382" s="5"/>
      <c r="D382" s="5"/>
      <c r="E382" s="15"/>
      <c r="F382" s="5"/>
      <c r="G382" s="16"/>
      <c r="H382" s="5"/>
      <c r="I382" s="5"/>
      <c r="J382" s="16"/>
      <c r="K382" s="5"/>
      <c r="L382" s="5" t="s">
        <v>222</v>
      </c>
      <c r="M382" s="5" t="str">
        <f t="shared" si="18"/>
        <v/>
      </c>
      <c r="N382" s="5"/>
      <c r="O382" s="5" t="str">
        <f>IF(ISNA(VLOOKUP(P382,登録済みリスト!A:A,1,FALSE)),"未","済")</f>
        <v>未</v>
      </c>
      <c r="P382" s="5"/>
      <c r="Q382" s="14" t="str">
        <f t="shared" si="19"/>
        <v/>
      </c>
    </row>
    <row r="383" spans="1:17" x14ac:dyDescent="0.2">
      <c r="A383" s="5">
        <f t="shared" si="17"/>
        <v>381</v>
      </c>
      <c r="B383" s="5" t="s">
        <v>19</v>
      </c>
      <c r="C383" s="5"/>
      <c r="D383" s="5"/>
      <c r="E383" s="15"/>
      <c r="F383" s="5"/>
      <c r="G383" s="16"/>
      <c r="H383" s="5"/>
      <c r="I383" s="5"/>
      <c r="J383" s="16"/>
      <c r="K383" s="5"/>
      <c r="L383" s="5" t="s">
        <v>222</v>
      </c>
      <c r="M383" s="5" t="str">
        <f t="shared" si="18"/>
        <v/>
      </c>
      <c r="N383" s="5"/>
      <c r="O383" s="5" t="str">
        <f>IF(ISNA(VLOOKUP(P383,登録済みリスト!A:A,1,FALSE)),"未","済")</f>
        <v>未</v>
      </c>
      <c r="P383" s="5"/>
      <c r="Q383" s="14" t="str">
        <f t="shared" si="19"/>
        <v/>
      </c>
    </row>
    <row r="384" spans="1:17" x14ac:dyDescent="0.2">
      <c r="A384" s="5">
        <f t="shared" si="17"/>
        <v>382</v>
      </c>
      <c r="B384" s="5" t="s">
        <v>19</v>
      </c>
      <c r="C384" s="5"/>
      <c r="D384" s="5"/>
      <c r="E384" s="15"/>
      <c r="F384" s="5"/>
      <c r="G384" s="16"/>
      <c r="H384" s="5"/>
      <c r="I384" s="5"/>
      <c r="J384" s="16"/>
      <c r="K384" s="5"/>
      <c r="L384" s="5" t="s">
        <v>222</v>
      </c>
      <c r="M384" s="5" t="str">
        <f t="shared" si="18"/>
        <v/>
      </c>
      <c r="N384" s="5"/>
      <c r="O384" s="5" t="str">
        <f>IF(ISNA(VLOOKUP(P384,登録済みリスト!A:A,1,FALSE)),"未","済")</f>
        <v>未</v>
      </c>
      <c r="P384" s="5"/>
      <c r="Q384" s="14" t="str">
        <f t="shared" si="19"/>
        <v/>
      </c>
    </row>
    <row r="385" spans="1:17" x14ac:dyDescent="0.2">
      <c r="A385" s="5">
        <f t="shared" si="17"/>
        <v>383</v>
      </c>
      <c r="B385" s="5" t="s">
        <v>19</v>
      </c>
      <c r="C385" s="5"/>
      <c r="D385" s="5"/>
      <c r="E385" s="15"/>
      <c r="F385" s="5"/>
      <c r="G385" s="16"/>
      <c r="H385" s="5"/>
      <c r="I385" s="5"/>
      <c r="J385" s="16"/>
      <c r="K385" s="5"/>
      <c r="L385" s="5" t="s">
        <v>222</v>
      </c>
      <c r="M385" s="5" t="str">
        <f t="shared" si="18"/>
        <v/>
      </c>
      <c r="N385" s="5"/>
      <c r="O385" s="5" t="str">
        <f>IF(ISNA(VLOOKUP(P385,登録済みリスト!A:A,1,FALSE)),"未","済")</f>
        <v>未</v>
      </c>
      <c r="P385" s="5"/>
      <c r="Q385" s="14" t="str">
        <f t="shared" si="19"/>
        <v/>
      </c>
    </row>
    <row r="386" spans="1:17" x14ac:dyDescent="0.2">
      <c r="A386" s="5">
        <f t="shared" si="17"/>
        <v>384</v>
      </c>
      <c r="B386" s="5" t="s">
        <v>19</v>
      </c>
      <c r="C386" s="5"/>
      <c r="D386" s="5"/>
      <c r="E386" s="15"/>
      <c r="F386" s="5"/>
      <c r="G386" s="16"/>
      <c r="H386" s="5"/>
      <c r="I386" s="5"/>
      <c r="J386" s="16"/>
      <c r="K386" s="5"/>
      <c r="L386" s="5" t="s">
        <v>222</v>
      </c>
      <c r="M386" s="5" t="str">
        <f t="shared" si="18"/>
        <v/>
      </c>
      <c r="N386" s="5"/>
      <c r="O386" s="5" t="str">
        <f>IF(ISNA(VLOOKUP(P386,登録済みリスト!A:A,1,FALSE)),"未","済")</f>
        <v>未</v>
      </c>
      <c r="P386" s="5"/>
      <c r="Q386" s="14" t="str">
        <f t="shared" si="19"/>
        <v/>
      </c>
    </row>
    <row r="387" spans="1:17" x14ac:dyDescent="0.2">
      <c r="A387" s="5">
        <f t="shared" si="17"/>
        <v>385</v>
      </c>
      <c r="B387" s="5" t="s">
        <v>19</v>
      </c>
      <c r="C387" s="5"/>
      <c r="D387" s="5"/>
      <c r="E387" s="15"/>
      <c r="F387" s="5"/>
      <c r="G387" s="16"/>
      <c r="H387" s="5"/>
      <c r="I387" s="5"/>
      <c r="J387" s="16"/>
      <c r="K387" s="5"/>
      <c r="L387" s="5" t="s">
        <v>222</v>
      </c>
      <c r="M387" s="5" t="str">
        <f t="shared" si="18"/>
        <v/>
      </c>
      <c r="N387" s="5"/>
      <c r="O387" s="5" t="str">
        <f>IF(ISNA(VLOOKUP(P387,登録済みリスト!A:A,1,FALSE)),"未","済")</f>
        <v>未</v>
      </c>
      <c r="P387" s="5"/>
      <c r="Q387" s="14" t="str">
        <f t="shared" si="19"/>
        <v/>
      </c>
    </row>
    <row r="388" spans="1:17" x14ac:dyDescent="0.2">
      <c r="A388" s="5">
        <f t="shared" ref="A388:A451" si="20">ROW()-2</f>
        <v>386</v>
      </c>
      <c r="B388" s="5" t="s">
        <v>19</v>
      </c>
      <c r="C388" s="5"/>
      <c r="D388" s="5"/>
      <c r="E388" s="15"/>
      <c r="F388" s="5"/>
      <c r="G388" s="16"/>
      <c r="H388" s="5"/>
      <c r="I388" s="5"/>
      <c r="J388" s="16"/>
      <c r="K388" s="5"/>
      <c r="L388" s="5" t="s">
        <v>222</v>
      </c>
      <c r="M388" s="5" t="str">
        <f t="shared" ref="M388:M451" si="21">IF(C388="","",HYPERLINK("https://www.amazon.co.jp/s/ref=nb_sb_noss?__mk_ja_JP=%E3%82%AB%E3%82%BF%E3%82%AB%E3%83%8A&amp;url=search-alias%3Daps&amp;field-keywords="&amp;C388))</f>
        <v/>
      </c>
      <c r="N388" s="5"/>
      <c r="O388" s="5" t="str">
        <f>IF(ISNA(VLOOKUP(P388,登録済みリスト!A:A,1,FALSE)),"未","済")</f>
        <v>未</v>
      </c>
      <c r="P388" s="5"/>
      <c r="Q388" s="14" t="str">
        <f t="shared" si="19"/>
        <v/>
      </c>
    </row>
    <row r="389" spans="1:17" x14ac:dyDescent="0.2">
      <c r="A389" s="5">
        <f t="shared" si="20"/>
        <v>387</v>
      </c>
      <c r="B389" s="5" t="s">
        <v>19</v>
      </c>
      <c r="C389" s="5"/>
      <c r="D389" s="5"/>
      <c r="E389" s="15"/>
      <c r="F389" s="5"/>
      <c r="G389" s="16"/>
      <c r="H389" s="5"/>
      <c r="I389" s="5"/>
      <c r="J389" s="16"/>
      <c r="K389" s="5"/>
      <c r="L389" s="5" t="s">
        <v>222</v>
      </c>
      <c r="M389" s="5" t="str">
        <f t="shared" si="21"/>
        <v/>
      </c>
      <c r="N389" s="5"/>
      <c r="O389" s="5" t="str">
        <f>IF(ISNA(VLOOKUP(P389,登録済みリスト!A:A,1,FALSE)),"未","済")</f>
        <v>未</v>
      </c>
      <c r="P389" s="5"/>
      <c r="Q389" s="14" t="str">
        <f t="shared" si="19"/>
        <v/>
      </c>
    </row>
    <row r="390" spans="1:17" x14ac:dyDescent="0.2">
      <c r="A390" s="5">
        <f t="shared" si="20"/>
        <v>388</v>
      </c>
      <c r="B390" s="5" t="s">
        <v>19</v>
      </c>
      <c r="C390" s="5"/>
      <c r="D390" s="5"/>
      <c r="E390" s="15"/>
      <c r="F390" s="5"/>
      <c r="G390" s="16"/>
      <c r="H390" s="5"/>
      <c r="I390" s="5"/>
      <c r="J390" s="16"/>
      <c r="K390" s="5"/>
      <c r="L390" s="5" t="s">
        <v>222</v>
      </c>
      <c r="M390" s="5" t="str">
        <f t="shared" si="21"/>
        <v/>
      </c>
      <c r="N390" s="5"/>
      <c r="O390" s="5" t="str">
        <f>IF(ISNA(VLOOKUP(P390,登録済みリスト!A:A,1,FALSE)),"未","済")</f>
        <v>未</v>
      </c>
      <c r="P390" s="5"/>
      <c r="Q390" s="14" t="str">
        <f t="shared" si="19"/>
        <v/>
      </c>
    </row>
    <row r="391" spans="1:17" x14ac:dyDescent="0.2">
      <c r="A391" s="5">
        <f t="shared" si="20"/>
        <v>389</v>
      </c>
      <c r="B391" s="5" t="s">
        <v>19</v>
      </c>
      <c r="C391" s="5"/>
      <c r="D391" s="5"/>
      <c r="E391" s="15"/>
      <c r="F391" s="5"/>
      <c r="G391" s="16"/>
      <c r="H391" s="5"/>
      <c r="I391" s="5"/>
      <c r="J391" s="16"/>
      <c r="K391" s="5"/>
      <c r="L391" s="5" t="s">
        <v>222</v>
      </c>
      <c r="M391" s="5" t="str">
        <f t="shared" si="21"/>
        <v/>
      </c>
      <c r="N391" s="5"/>
      <c r="O391" s="5" t="str">
        <f>IF(ISNA(VLOOKUP(P391,登録済みリスト!A:A,1,FALSE)),"未","済")</f>
        <v>未</v>
      </c>
      <c r="P391" s="5"/>
      <c r="Q391" s="14" t="str">
        <f t="shared" si="19"/>
        <v/>
      </c>
    </row>
    <row r="392" spans="1:17" x14ac:dyDescent="0.2">
      <c r="A392" s="5">
        <f t="shared" si="20"/>
        <v>390</v>
      </c>
      <c r="B392" s="5" t="s">
        <v>19</v>
      </c>
      <c r="C392" s="5"/>
      <c r="D392" s="5"/>
      <c r="E392" s="15"/>
      <c r="F392" s="5"/>
      <c r="G392" s="16"/>
      <c r="H392" s="5"/>
      <c r="I392" s="5"/>
      <c r="J392" s="16"/>
      <c r="K392" s="5"/>
      <c r="L392" s="5" t="s">
        <v>222</v>
      </c>
      <c r="M392" s="5" t="str">
        <f t="shared" si="21"/>
        <v/>
      </c>
      <c r="N392" s="5"/>
      <c r="O392" s="5" t="str">
        <f>IF(ISNA(VLOOKUP(P392,登録済みリスト!A:A,1,FALSE)),"未","済")</f>
        <v>未</v>
      </c>
      <c r="P392" s="5"/>
      <c r="Q392" s="14" t="str">
        <f t="shared" si="19"/>
        <v/>
      </c>
    </row>
    <row r="393" spans="1:17" x14ac:dyDescent="0.2">
      <c r="A393" s="5">
        <f t="shared" si="20"/>
        <v>391</v>
      </c>
      <c r="B393" s="5" t="s">
        <v>19</v>
      </c>
      <c r="C393" s="5"/>
      <c r="D393" s="5"/>
      <c r="E393" s="15"/>
      <c r="F393" s="5"/>
      <c r="G393" s="16"/>
      <c r="H393" s="5"/>
      <c r="I393" s="5"/>
      <c r="J393" s="16"/>
      <c r="K393" s="5"/>
      <c r="L393" s="5" t="s">
        <v>222</v>
      </c>
      <c r="M393" s="5" t="str">
        <f t="shared" si="21"/>
        <v/>
      </c>
      <c r="N393" s="5"/>
      <c r="O393" s="5" t="str">
        <f>IF(ISNA(VLOOKUP(P393,登録済みリスト!A:A,1,FALSE)),"未","済")</f>
        <v>未</v>
      </c>
      <c r="P393" s="5"/>
      <c r="Q393" s="14" t="str">
        <f t="shared" si="19"/>
        <v/>
      </c>
    </row>
    <row r="394" spans="1:17" x14ac:dyDescent="0.2">
      <c r="A394" s="5">
        <f t="shared" si="20"/>
        <v>392</v>
      </c>
      <c r="B394" s="5" t="s">
        <v>19</v>
      </c>
      <c r="C394" s="5"/>
      <c r="D394" s="5"/>
      <c r="E394" s="15"/>
      <c r="F394" s="5"/>
      <c r="G394" s="16"/>
      <c r="H394" s="5"/>
      <c r="I394" s="5"/>
      <c r="J394" s="16"/>
      <c r="K394" s="5"/>
      <c r="L394" s="5" t="s">
        <v>222</v>
      </c>
      <c r="M394" s="5" t="str">
        <f t="shared" si="21"/>
        <v/>
      </c>
      <c r="N394" s="5"/>
      <c r="O394" s="5" t="str">
        <f>IF(ISNA(VLOOKUP(P394,登録済みリスト!A:A,1,FALSE)),"未","済")</f>
        <v>未</v>
      </c>
      <c r="P394" s="5"/>
      <c r="Q394" s="14" t="str">
        <f t="shared" si="19"/>
        <v/>
      </c>
    </row>
    <row r="395" spans="1:17" x14ac:dyDescent="0.2">
      <c r="A395" s="5">
        <f t="shared" si="20"/>
        <v>393</v>
      </c>
      <c r="B395" s="5" t="s">
        <v>19</v>
      </c>
      <c r="C395" s="5"/>
      <c r="D395" s="5"/>
      <c r="E395" s="15"/>
      <c r="F395" s="5"/>
      <c r="G395" s="16"/>
      <c r="H395" s="5"/>
      <c r="I395" s="5"/>
      <c r="J395" s="16"/>
      <c r="K395" s="5"/>
      <c r="L395" s="5" t="s">
        <v>222</v>
      </c>
      <c r="M395" s="5" t="str">
        <f t="shared" si="21"/>
        <v/>
      </c>
      <c r="N395" s="5"/>
      <c r="O395" s="5" t="str">
        <f>IF(ISNA(VLOOKUP(P395,登録済みリスト!A:A,1,FALSE)),"未","済")</f>
        <v>未</v>
      </c>
      <c r="P395" s="5"/>
      <c r="Q395" s="14" t="str">
        <f t="shared" si="19"/>
        <v/>
      </c>
    </row>
    <row r="396" spans="1:17" x14ac:dyDescent="0.2">
      <c r="A396" s="5">
        <f t="shared" si="20"/>
        <v>394</v>
      </c>
      <c r="B396" s="5" t="s">
        <v>19</v>
      </c>
      <c r="C396" s="5"/>
      <c r="D396" s="5"/>
      <c r="E396" s="15"/>
      <c r="F396" s="5"/>
      <c r="G396" s="16"/>
      <c r="H396" s="5"/>
      <c r="I396" s="5"/>
      <c r="J396" s="16"/>
      <c r="K396" s="5"/>
      <c r="L396" s="5" t="s">
        <v>222</v>
      </c>
      <c r="M396" s="5" t="str">
        <f t="shared" si="21"/>
        <v/>
      </c>
      <c r="N396" s="5"/>
      <c r="O396" s="5" t="str">
        <f>IF(ISNA(VLOOKUP(P396,登録済みリスト!A:A,1,FALSE)),"未","済")</f>
        <v>未</v>
      </c>
      <c r="P396" s="5"/>
      <c r="Q396" s="14" t="str">
        <f t="shared" si="19"/>
        <v/>
      </c>
    </row>
    <row r="397" spans="1:17" x14ac:dyDescent="0.2">
      <c r="A397" s="5">
        <f t="shared" si="20"/>
        <v>395</v>
      </c>
      <c r="B397" s="5" t="s">
        <v>19</v>
      </c>
      <c r="C397" s="5"/>
      <c r="D397" s="5"/>
      <c r="E397" s="15"/>
      <c r="F397" s="5"/>
      <c r="G397" s="16"/>
      <c r="H397" s="5"/>
      <c r="I397" s="5"/>
      <c r="J397" s="16"/>
      <c r="K397" s="5"/>
      <c r="L397" s="5" t="s">
        <v>222</v>
      </c>
      <c r="M397" s="5" t="str">
        <f t="shared" si="21"/>
        <v/>
      </c>
      <c r="N397" s="5"/>
      <c r="O397" s="5" t="str">
        <f>IF(ISNA(VLOOKUP(P397,登録済みリスト!A:A,1,FALSE)),"未","済")</f>
        <v>未</v>
      </c>
      <c r="P397" s="5"/>
      <c r="Q397" s="14" t="str">
        <f t="shared" si="19"/>
        <v/>
      </c>
    </row>
    <row r="398" spans="1:17" x14ac:dyDescent="0.2">
      <c r="A398" s="5">
        <f t="shared" si="20"/>
        <v>396</v>
      </c>
      <c r="B398" s="5" t="s">
        <v>19</v>
      </c>
      <c r="C398" s="5"/>
      <c r="D398" s="5"/>
      <c r="E398" s="15"/>
      <c r="F398" s="5"/>
      <c r="G398" s="16"/>
      <c r="H398" s="5"/>
      <c r="I398" s="5"/>
      <c r="J398" s="16"/>
      <c r="K398" s="5"/>
      <c r="L398" s="5" t="s">
        <v>222</v>
      </c>
      <c r="M398" s="5" t="str">
        <f t="shared" si="21"/>
        <v/>
      </c>
      <c r="N398" s="5"/>
      <c r="O398" s="5" t="str">
        <f>IF(ISNA(VLOOKUP(P398,登録済みリスト!A:A,1,FALSE)),"未","済")</f>
        <v>未</v>
      </c>
      <c r="P398" s="5"/>
      <c r="Q398" s="14" t="str">
        <f t="shared" si="19"/>
        <v/>
      </c>
    </row>
    <row r="399" spans="1:17" x14ac:dyDescent="0.2">
      <c r="A399" s="5">
        <f t="shared" si="20"/>
        <v>397</v>
      </c>
      <c r="B399" s="5" t="s">
        <v>19</v>
      </c>
      <c r="C399" s="5"/>
      <c r="D399" s="5"/>
      <c r="E399" s="15"/>
      <c r="F399" s="5"/>
      <c r="G399" s="16"/>
      <c r="H399" s="5"/>
      <c r="I399" s="5"/>
      <c r="J399" s="16"/>
      <c r="K399" s="5"/>
      <c r="L399" s="5" t="s">
        <v>222</v>
      </c>
      <c r="M399" s="5" t="str">
        <f t="shared" si="21"/>
        <v/>
      </c>
      <c r="N399" s="5"/>
      <c r="O399" s="5" t="str">
        <f>IF(ISNA(VLOOKUP(P399,登録済みリスト!A:A,1,FALSE)),"未","済")</f>
        <v>未</v>
      </c>
      <c r="P399" s="5"/>
      <c r="Q399" s="14" t="str">
        <f t="shared" si="19"/>
        <v/>
      </c>
    </row>
    <row r="400" spans="1:17" x14ac:dyDescent="0.2">
      <c r="A400" s="5">
        <f t="shared" si="20"/>
        <v>398</v>
      </c>
      <c r="B400" s="5" t="s">
        <v>19</v>
      </c>
      <c r="C400" s="5"/>
      <c r="D400" s="5"/>
      <c r="E400" s="15"/>
      <c r="F400" s="5"/>
      <c r="G400" s="16"/>
      <c r="H400" s="5"/>
      <c r="I400" s="5"/>
      <c r="J400" s="16"/>
      <c r="K400" s="5"/>
      <c r="L400" s="5" t="s">
        <v>222</v>
      </c>
      <c r="M400" s="5" t="str">
        <f t="shared" si="21"/>
        <v/>
      </c>
      <c r="N400" s="5"/>
      <c r="O400" s="5" t="str">
        <f>IF(ISNA(VLOOKUP(P400,登録済みリスト!A:A,1,FALSE)),"未","済")</f>
        <v>未</v>
      </c>
      <c r="P400" s="5"/>
      <c r="Q400" s="14" t="str">
        <f t="shared" si="19"/>
        <v/>
      </c>
    </row>
    <row r="401" spans="1:17" x14ac:dyDescent="0.2">
      <c r="A401" s="5">
        <f t="shared" si="20"/>
        <v>399</v>
      </c>
      <c r="B401" s="5" t="s">
        <v>19</v>
      </c>
      <c r="C401" s="5"/>
      <c r="D401" s="5"/>
      <c r="E401" s="15"/>
      <c r="F401" s="5"/>
      <c r="G401" s="16"/>
      <c r="H401" s="5"/>
      <c r="I401" s="5"/>
      <c r="J401" s="16"/>
      <c r="K401" s="5"/>
      <c r="L401" s="5" t="s">
        <v>222</v>
      </c>
      <c r="M401" s="5" t="str">
        <f t="shared" si="21"/>
        <v/>
      </c>
      <c r="N401" s="5"/>
      <c r="O401" s="5" t="str">
        <f>IF(ISNA(VLOOKUP(P401,登録済みリスト!A:A,1,FALSE)),"未","済")</f>
        <v>未</v>
      </c>
      <c r="P401" s="5"/>
      <c r="Q401" s="14" t="str">
        <f t="shared" si="19"/>
        <v/>
      </c>
    </row>
    <row r="402" spans="1:17" x14ac:dyDescent="0.2">
      <c r="A402" s="5">
        <f t="shared" si="20"/>
        <v>400</v>
      </c>
      <c r="B402" s="5" t="s">
        <v>19</v>
      </c>
      <c r="C402" s="5"/>
      <c r="D402" s="5"/>
      <c r="E402" s="15"/>
      <c r="F402" s="5"/>
      <c r="G402" s="16"/>
      <c r="H402" s="5"/>
      <c r="I402" s="5"/>
      <c r="J402" s="16"/>
      <c r="K402" s="5"/>
      <c r="L402" s="5" t="s">
        <v>222</v>
      </c>
      <c r="M402" s="5" t="str">
        <f t="shared" si="21"/>
        <v/>
      </c>
      <c r="N402" s="5"/>
      <c r="O402" s="5" t="str">
        <f>IF(ISNA(VLOOKUP(P402,登録済みリスト!A:A,1,FALSE)),"未","済")</f>
        <v>未</v>
      </c>
      <c r="P402" s="5"/>
      <c r="Q402" s="14" t="str">
        <f t="shared" si="19"/>
        <v/>
      </c>
    </row>
    <row r="403" spans="1:17" x14ac:dyDescent="0.2">
      <c r="A403" s="5">
        <f t="shared" si="20"/>
        <v>401</v>
      </c>
      <c r="B403" s="5" t="s">
        <v>19</v>
      </c>
      <c r="C403" s="5"/>
      <c r="D403" s="5"/>
      <c r="E403" s="15"/>
      <c r="F403" s="5"/>
      <c r="G403" s="16"/>
      <c r="H403" s="5"/>
      <c r="I403" s="5"/>
      <c r="J403" s="16"/>
      <c r="K403" s="5"/>
      <c r="L403" s="5" t="s">
        <v>222</v>
      </c>
      <c r="M403" s="5" t="str">
        <f t="shared" si="21"/>
        <v/>
      </c>
      <c r="N403" s="5"/>
      <c r="O403" s="5" t="str">
        <f>IF(ISNA(VLOOKUP(P403,登録済みリスト!A:A,1,FALSE)),"未","済")</f>
        <v>未</v>
      </c>
      <c r="P403" s="5"/>
      <c r="Q403" s="14" t="str">
        <f t="shared" si="19"/>
        <v/>
      </c>
    </row>
    <row r="404" spans="1:17" x14ac:dyDescent="0.2">
      <c r="A404" s="5">
        <f t="shared" si="20"/>
        <v>402</v>
      </c>
      <c r="B404" s="5" t="s">
        <v>19</v>
      </c>
      <c r="C404" s="5"/>
      <c r="D404" s="5"/>
      <c r="E404" s="15"/>
      <c r="F404" s="5"/>
      <c r="G404" s="16"/>
      <c r="H404" s="5"/>
      <c r="I404" s="5"/>
      <c r="J404" s="16"/>
      <c r="K404" s="5"/>
      <c r="L404" s="5" t="s">
        <v>222</v>
      </c>
      <c r="M404" s="5" t="str">
        <f t="shared" si="21"/>
        <v/>
      </c>
      <c r="N404" s="5"/>
      <c r="O404" s="5" t="str">
        <f>IF(ISNA(VLOOKUP(P404,登録済みリスト!A:A,1,FALSE)),"未","済")</f>
        <v>未</v>
      </c>
      <c r="P404" s="5"/>
      <c r="Q404" s="14" t="str">
        <f t="shared" si="19"/>
        <v/>
      </c>
    </row>
    <row r="405" spans="1:17" x14ac:dyDescent="0.2">
      <c r="A405" s="5">
        <f t="shared" si="20"/>
        <v>403</v>
      </c>
      <c r="B405" s="5" t="s">
        <v>19</v>
      </c>
      <c r="C405" s="5"/>
      <c r="D405" s="5"/>
      <c r="E405" s="15"/>
      <c r="F405" s="5"/>
      <c r="G405" s="16"/>
      <c r="H405" s="5"/>
      <c r="I405" s="5"/>
      <c r="J405" s="16"/>
      <c r="K405" s="5"/>
      <c r="L405" s="5" t="s">
        <v>222</v>
      </c>
      <c r="M405" s="5" t="str">
        <f t="shared" si="21"/>
        <v/>
      </c>
      <c r="N405" s="5"/>
      <c r="O405" s="5" t="str">
        <f>IF(ISNA(VLOOKUP(P405,登録済みリスト!A:A,1,FALSE)),"未","済")</f>
        <v>未</v>
      </c>
      <c r="P405" s="5"/>
      <c r="Q405" s="14" t="str">
        <f t="shared" si="19"/>
        <v/>
      </c>
    </row>
    <row r="406" spans="1:17" x14ac:dyDescent="0.2">
      <c r="A406" s="5">
        <f t="shared" si="20"/>
        <v>404</v>
      </c>
      <c r="B406" s="5" t="s">
        <v>19</v>
      </c>
      <c r="C406" s="5"/>
      <c r="D406" s="5"/>
      <c r="E406" s="15"/>
      <c r="F406" s="5"/>
      <c r="G406" s="16"/>
      <c r="H406" s="5"/>
      <c r="I406" s="5"/>
      <c r="J406" s="16"/>
      <c r="K406" s="5"/>
      <c r="L406" s="5" t="s">
        <v>222</v>
      </c>
      <c r="M406" s="5" t="str">
        <f t="shared" si="21"/>
        <v/>
      </c>
      <c r="N406" s="5"/>
      <c r="O406" s="5" t="str">
        <f>IF(ISNA(VLOOKUP(P406,登録済みリスト!A:A,1,FALSE)),"未","済")</f>
        <v>未</v>
      </c>
      <c r="P406" s="5"/>
      <c r="Q406" s="14" t="str">
        <f t="shared" si="19"/>
        <v/>
      </c>
    </row>
    <row r="407" spans="1:17" x14ac:dyDescent="0.2">
      <c r="A407" s="5">
        <f t="shared" si="20"/>
        <v>405</v>
      </c>
      <c r="B407" s="5" t="s">
        <v>19</v>
      </c>
      <c r="C407" s="5"/>
      <c r="D407" s="5"/>
      <c r="E407" s="15"/>
      <c r="F407" s="5"/>
      <c r="G407" s="16"/>
      <c r="H407" s="5"/>
      <c r="I407" s="5"/>
      <c r="J407" s="16"/>
      <c r="K407" s="5"/>
      <c r="L407" s="5" t="s">
        <v>222</v>
      </c>
      <c r="M407" s="5" t="str">
        <f t="shared" si="21"/>
        <v/>
      </c>
      <c r="N407" s="5"/>
      <c r="O407" s="5" t="str">
        <f>IF(ISNA(VLOOKUP(P407,登録済みリスト!A:A,1,FALSE)),"未","済")</f>
        <v>未</v>
      </c>
      <c r="P407" s="5"/>
      <c r="Q407" s="14" t="str">
        <f t="shared" si="19"/>
        <v/>
      </c>
    </row>
    <row r="408" spans="1:17" x14ac:dyDescent="0.2">
      <c r="A408" s="5">
        <f t="shared" si="20"/>
        <v>406</v>
      </c>
      <c r="B408" s="5" t="s">
        <v>19</v>
      </c>
      <c r="C408" s="5"/>
      <c r="D408" s="5"/>
      <c r="E408" s="15"/>
      <c r="F408" s="5"/>
      <c r="G408" s="16"/>
      <c r="H408" s="5"/>
      <c r="I408" s="5"/>
      <c r="J408" s="16"/>
      <c r="K408" s="5"/>
      <c r="L408" s="5" t="s">
        <v>222</v>
      </c>
      <c r="M408" s="5" t="str">
        <f t="shared" si="21"/>
        <v/>
      </c>
      <c r="N408" s="5"/>
      <c r="O408" s="5" t="str">
        <f>IF(ISNA(VLOOKUP(P408,登録済みリスト!A:A,1,FALSE)),"未","済")</f>
        <v>未</v>
      </c>
      <c r="P408" s="5"/>
      <c r="Q408" s="14" t="str">
        <f t="shared" si="19"/>
        <v/>
      </c>
    </row>
    <row r="409" spans="1:17" x14ac:dyDescent="0.2">
      <c r="A409" s="5">
        <f t="shared" si="20"/>
        <v>407</v>
      </c>
      <c r="B409" s="5" t="s">
        <v>19</v>
      </c>
      <c r="C409" s="5"/>
      <c r="D409" s="5"/>
      <c r="E409" s="15"/>
      <c r="F409" s="5"/>
      <c r="G409" s="16"/>
      <c r="H409" s="5"/>
      <c r="I409" s="5"/>
      <c r="J409" s="16"/>
      <c r="K409" s="5"/>
      <c r="L409" s="5" t="s">
        <v>222</v>
      </c>
      <c r="M409" s="5" t="str">
        <f t="shared" si="21"/>
        <v/>
      </c>
      <c r="N409" s="5"/>
      <c r="O409" s="5" t="str">
        <f>IF(ISNA(VLOOKUP(P409,登録済みリスト!A:A,1,FALSE)),"未","済")</f>
        <v>未</v>
      </c>
      <c r="P409" s="5"/>
      <c r="Q409" s="14" t="str">
        <f t="shared" si="19"/>
        <v/>
      </c>
    </row>
    <row r="410" spans="1:17" x14ac:dyDescent="0.2">
      <c r="A410" s="5">
        <f t="shared" si="20"/>
        <v>408</v>
      </c>
      <c r="B410" s="5" t="s">
        <v>19</v>
      </c>
      <c r="C410" s="5"/>
      <c r="D410" s="5"/>
      <c r="E410" s="15"/>
      <c r="F410" s="5"/>
      <c r="G410" s="16"/>
      <c r="H410" s="5"/>
      <c r="I410" s="5"/>
      <c r="J410" s="16"/>
      <c r="K410" s="5"/>
      <c r="L410" s="5" t="s">
        <v>222</v>
      </c>
      <c r="M410" s="5" t="str">
        <f t="shared" si="21"/>
        <v/>
      </c>
      <c r="N410" s="5"/>
      <c r="O410" s="5" t="str">
        <f>IF(ISNA(VLOOKUP(P410,登録済みリスト!A:A,1,FALSE)),"未","済")</f>
        <v>未</v>
      </c>
      <c r="P410" s="5"/>
      <c r="Q410" s="14" t="str">
        <f t="shared" si="19"/>
        <v/>
      </c>
    </row>
    <row r="411" spans="1:17" x14ac:dyDescent="0.2">
      <c r="A411" s="5">
        <f t="shared" si="20"/>
        <v>409</v>
      </c>
      <c r="B411" s="5" t="s">
        <v>19</v>
      </c>
      <c r="C411" s="5"/>
      <c r="D411" s="5"/>
      <c r="E411" s="15"/>
      <c r="F411" s="5"/>
      <c r="G411" s="16"/>
      <c r="H411" s="5"/>
      <c r="I411" s="5"/>
      <c r="J411" s="16"/>
      <c r="K411" s="5"/>
      <c r="L411" s="5" t="s">
        <v>222</v>
      </c>
      <c r="M411" s="5" t="str">
        <f t="shared" si="21"/>
        <v/>
      </c>
      <c r="N411" s="5"/>
      <c r="O411" s="5" t="str">
        <f>IF(ISNA(VLOOKUP(P411,登録済みリスト!A:A,1,FALSE)),"未","済")</f>
        <v>未</v>
      </c>
      <c r="P411" s="5"/>
      <c r="Q411" s="14" t="str">
        <f t="shared" si="19"/>
        <v/>
      </c>
    </row>
    <row r="412" spans="1:17" x14ac:dyDescent="0.2">
      <c r="A412" s="5">
        <f t="shared" si="20"/>
        <v>410</v>
      </c>
      <c r="B412" s="5" t="s">
        <v>19</v>
      </c>
      <c r="C412" s="5"/>
      <c r="D412" s="5"/>
      <c r="E412" s="15"/>
      <c r="F412" s="5"/>
      <c r="G412" s="16"/>
      <c r="H412" s="5"/>
      <c r="I412" s="5"/>
      <c r="J412" s="16"/>
      <c r="K412" s="5"/>
      <c r="L412" s="5" t="s">
        <v>222</v>
      </c>
      <c r="M412" s="5" t="str">
        <f t="shared" si="21"/>
        <v/>
      </c>
      <c r="N412" s="5"/>
      <c r="O412" s="5" t="str">
        <f>IF(ISNA(VLOOKUP(P412,登録済みリスト!A:A,1,FALSE)),"未","済")</f>
        <v>未</v>
      </c>
      <c r="P412" s="5"/>
      <c r="Q412" s="14" t="str">
        <f t="shared" si="19"/>
        <v/>
      </c>
    </row>
    <row r="413" spans="1:17" x14ac:dyDescent="0.2">
      <c r="A413" s="5">
        <f t="shared" si="20"/>
        <v>411</v>
      </c>
      <c r="B413" s="5" t="s">
        <v>19</v>
      </c>
      <c r="C413" s="5"/>
      <c r="D413" s="5"/>
      <c r="E413" s="15"/>
      <c r="F413" s="5"/>
      <c r="G413" s="16"/>
      <c r="H413" s="5"/>
      <c r="I413" s="5"/>
      <c r="J413" s="16"/>
      <c r="K413" s="5"/>
      <c r="L413" s="5" t="s">
        <v>222</v>
      </c>
      <c r="M413" s="5" t="str">
        <f t="shared" si="21"/>
        <v/>
      </c>
      <c r="N413" s="5"/>
      <c r="O413" s="5" t="str">
        <f>IF(ISNA(VLOOKUP(P413,登録済みリスト!A:A,1,FALSE)),"未","済")</f>
        <v>未</v>
      </c>
      <c r="P413" s="5"/>
      <c r="Q413" s="14" t="str">
        <f t="shared" si="19"/>
        <v/>
      </c>
    </row>
    <row r="414" spans="1:17" x14ac:dyDescent="0.2">
      <c r="A414" s="5">
        <f t="shared" si="20"/>
        <v>412</v>
      </c>
      <c r="B414" s="5" t="s">
        <v>19</v>
      </c>
      <c r="C414" s="5"/>
      <c r="D414" s="5"/>
      <c r="E414" s="15"/>
      <c r="F414" s="5"/>
      <c r="G414" s="16"/>
      <c r="H414" s="5"/>
      <c r="I414" s="5"/>
      <c r="J414" s="16"/>
      <c r="K414" s="5"/>
      <c r="L414" s="5" t="s">
        <v>222</v>
      </c>
      <c r="M414" s="5" t="str">
        <f t="shared" si="21"/>
        <v/>
      </c>
      <c r="N414" s="5"/>
      <c r="O414" s="5" t="str">
        <f>IF(ISNA(VLOOKUP(P414,登録済みリスト!A:A,1,FALSE)),"未","済")</f>
        <v>未</v>
      </c>
      <c r="P414" s="5"/>
      <c r="Q414" s="14" t="str">
        <f t="shared" si="19"/>
        <v/>
      </c>
    </row>
    <row r="415" spans="1:17" x14ac:dyDescent="0.2">
      <c r="A415" s="5">
        <f t="shared" si="20"/>
        <v>413</v>
      </c>
      <c r="B415" s="5" t="s">
        <v>19</v>
      </c>
      <c r="C415" s="5"/>
      <c r="D415" s="5"/>
      <c r="E415" s="15"/>
      <c r="F415" s="5"/>
      <c r="G415" s="16"/>
      <c r="H415" s="5"/>
      <c r="I415" s="5"/>
      <c r="J415" s="16"/>
      <c r="K415" s="5"/>
      <c r="L415" s="5" t="s">
        <v>222</v>
      </c>
      <c r="M415" s="5" t="str">
        <f t="shared" si="21"/>
        <v/>
      </c>
      <c r="N415" s="5"/>
      <c r="O415" s="5" t="str">
        <f>IF(ISNA(VLOOKUP(P415,登録済みリスト!A:A,1,FALSE)),"未","済")</f>
        <v>未</v>
      </c>
      <c r="P415" s="5"/>
      <c r="Q415" s="14" t="str">
        <f t="shared" si="19"/>
        <v/>
      </c>
    </row>
    <row r="416" spans="1:17" x14ac:dyDescent="0.2">
      <c r="A416" s="5">
        <f t="shared" si="20"/>
        <v>414</v>
      </c>
      <c r="B416" s="5" t="s">
        <v>19</v>
      </c>
      <c r="C416" s="5"/>
      <c r="D416" s="5"/>
      <c r="E416" s="15"/>
      <c r="F416" s="5"/>
      <c r="G416" s="16"/>
      <c r="H416" s="5"/>
      <c r="I416" s="5"/>
      <c r="J416" s="16"/>
      <c r="K416" s="5"/>
      <c r="L416" s="5" t="s">
        <v>222</v>
      </c>
      <c r="M416" s="5" t="str">
        <f t="shared" si="21"/>
        <v/>
      </c>
      <c r="N416" s="5"/>
      <c r="O416" s="5" t="str">
        <f>IF(ISNA(VLOOKUP(P416,登録済みリスト!A:A,1,FALSE)),"未","済")</f>
        <v>未</v>
      </c>
      <c r="P416" s="5"/>
      <c r="Q416" s="14" t="str">
        <f t="shared" si="19"/>
        <v/>
      </c>
    </row>
    <row r="417" spans="1:17" x14ac:dyDescent="0.2">
      <c r="A417" s="5">
        <f t="shared" si="20"/>
        <v>415</v>
      </c>
      <c r="B417" s="5" t="s">
        <v>19</v>
      </c>
      <c r="C417" s="5"/>
      <c r="D417" s="5"/>
      <c r="E417" s="15"/>
      <c r="F417" s="5"/>
      <c r="G417" s="16"/>
      <c r="H417" s="5"/>
      <c r="I417" s="5"/>
      <c r="J417" s="16"/>
      <c r="K417" s="5"/>
      <c r="L417" s="5" t="s">
        <v>222</v>
      </c>
      <c r="M417" s="5" t="str">
        <f t="shared" si="21"/>
        <v/>
      </c>
      <c r="N417" s="5"/>
      <c r="O417" s="5" t="str">
        <f>IF(ISNA(VLOOKUP(P417,登録済みリスト!A:A,1,FALSE)),"未","済")</f>
        <v>未</v>
      </c>
      <c r="P417" s="5"/>
      <c r="Q417" s="14" t="str">
        <f t="shared" si="19"/>
        <v/>
      </c>
    </row>
    <row r="418" spans="1:17" x14ac:dyDescent="0.2">
      <c r="A418" s="5">
        <f t="shared" si="20"/>
        <v>416</v>
      </c>
      <c r="B418" s="5" t="s">
        <v>19</v>
      </c>
      <c r="C418" s="5"/>
      <c r="D418" s="5"/>
      <c r="E418" s="15"/>
      <c r="F418" s="5"/>
      <c r="G418" s="16"/>
      <c r="H418" s="5"/>
      <c r="I418" s="5"/>
      <c r="J418" s="16"/>
      <c r="K418" s="5"/>
      <c r="L418" s="5" t="s">
        <v>222</v>
      </c>
      <c r="M418" s="5" t="str">
        <f t="shared" si="21"/>
        <v/>
      </c>
      <c r="N418" s="5"/>
      <c r="O418" s="5" t="str">
        <f>IF(ISNA(VLOOKUP(P418,登録済みリスト!A:A,1,FALSE)),"未","済")</f>
        <v>未</v>
      </c>
      <c r="P418" s="5"/>
      <c r="Q418" s="14" t="str">
        <f t="shared" si="19"/>
        <v/>
      </c>
    </row>
    <row r="419" spans="1:17" x14ac:dyDescent="0.2">
      <c r="A419" s="5">
        <f t="shared" si="20"/>
        <v>417</v>
      </c>
      <c r="B419" s="5" t="s">
        <v>19</v>
      </c>
      <c r="C419" s="5"/>
      <c r="D419" s="5"/>
      <c r="E419" s="15"/>
      <c r="F419" s="5"/>
      <c r="G419" s="16"/>
      <c r="H419" s="5"/>
      <c r="I419" s="5"/>
      <c r="J419" s="16"/>
      <c r="K419" s="5"/>
      <c r="L419" s="5" t="s">
        <v>222</v>
      </c>
      <c r="M419" s="5" t="str">
        <f t="shared" si="21"/>
        <v/>
      </c>
      <c r="N419" s="5"/>
      <c r="O419" s="5" t="str">
        <f>IF(ISNA(VLOOKUP(P419,登録済みリスト!A:A,1,FALSE)),"未","済")</f>
        <v>未</v>
      </c>
      <c r="P419" s="5"/>
      <c r="Q419" s="14" t="str">
        <f t="shared" si="19"/>
        <v/>
      </c>
    </row>
    <row r="420" spans="1:17" x14ac:dyDescent="0.2">
      <c r="A420" s="5">
        <f t="shared" si="20"/>
        <v>418</v>
      </c>
      <c r="B420" s="5" t="s">
        <v>19</v>
      </c>
      <c r="C420" s="5"/>
      <c r="D420" s="5"/>
      <c r="E420" s="15"/>
      <c r="F420" s="5"/>
      <c r="G420" s="16"/>
      <c r="H420" s="5"/>
      <c r="I420" s="5"/>
      <c r="J420" s="16"/>
      <c r="K420" s="5"/>
      <c r="L420" s="5" t="s">
        <v>222</v>
      </c>
      <c r="M420" s="5" t="str">
        <f t="shared" si="21"/>
        <v/>
      </c>
      <c r="N420" s="5"/>
      <c r="O420" s="5" t="str">
        <f>IF(ISNA(VLOOKUP(P420,登録済みリスト!A:A,1,FALSE)),"未","済")</f>
        <v>未</v>
      </c>
      <c r="P420" s="5"/>
      <c r="Q420" s="14" t="str">
        <f t="shared" si="19"/>
        <v/>
      </c>
    </row>
    <row r="421" spans="1:17" x14ac:dyDescent="0.2">
      <c r="A421" s="5">
        <f t="shared" si="20"/>
        <v>419</v>
      </c>
      <c r="B421" s="5" t="s">
        <v>19</v>
      </c>
      <c r="C421" s="5"/>
      <c r="D421" s="5"/>
      <c r="E421" s="15"/>
      <c r="F421" s="5"/>
      <c r="G421" s="16"/>
      <c r="H421" s="5"/>
      <c r="I421" s="5"/>
      <c r="J421" s="16"/>
      <c r="K421" s="5"/>
      <c r="L421" s="5" t="s">
        <v>222</v>
      </c>
      <c r="M421" s="5" t="str">
        <f t="shared" si="21"/>
        <v/>
      </c>
      <c r="N421" s="5"/>
      <c r="O421" s="5" t="str">
        <f>IF(ISNA(VLOOKUP(P421,登録済みリスト!A:A,1,FALSE)),"未","済")</f>
        <v>未</v>
      </c>
      <c r="P421" s="5"/>
      <c r="Q421" s="14" t="str">
        <f t="shared" si="19"/>
        <v/>
      </c>
    </row>
    <row r="422" spans="1:17" x14ac:dyDescent="0.2">
      <c r="A422" s="5">
        <f t="shared" si="20"/>
        <v>420</v>
      </c>
      <c r="B422" s="5" t="s">
        <v>19</v>
      </c>
      <c r="C422" s="5"/>
      <c r="D422" s="5"/>
      <c r="E422" s="15"/>
      <c r="F422" s="5"/>
      <c r="G422" s="16"/>
      <c r="H422" s="5"/>
      <c r="I422" s="5"/>
      <c r="J422" s="16"/>
      <c r="K422" s="5"/>
      <c r="L422" s="5" t="s">
        <v>222</v>
      </c>
      <c r="M422" s="5" t="str">
        <f t="shared" si="21"/>
        <v/>
      </c>
      <c r="N422" s="5"/>
      <c r="O422" s="5" t="str">
        <f>IF(ISNA(VLOOKUP(P422,登録済みリスト!A:A,1,FALSE)),"未","済")</f>
        <v>未</v>
      </c>
      <c r="P422" s="5"/>
      <c r="Q422" s="14" t="str">
        <f t="shared" si="19"/>
        <v/>
      </c>
    </row>
    <row r="423" spans="1:17" x14ac:dyDescent="0.2">
      <c r="A423" s="5">
        <f t="shared" si="20"/>
        <v>421</v>
      </c>
      <c r="B423" s="5" t="s">
        <v>19</v>
      </c>
      <c r="C423" s="5"/>
      <c r="D423" s="5"/>
      <c r="E423" s="15"/>
      <c r="F423" s="5"/>
      <c r="G423" s="16"/>
      <c r="H423" s="5"/>
      <c r="I423" s="5"/>
      <c r="J423" s="16"/>
      <c r="K423" s="5"/>
      <c r="L423" s="5" t="s">
        <v>222</v>
      </c>
      <c r="M423" s="5" t="str">
        <f t="shared" si="21"/>
        <v/>
      </c>
      <c r="N423" s="5"/>
      <c r="O423" s="5" t="str">
        <f>IF(ISNA(VLOOKUP(P423,登録済みリスト!A:A,1,FALSE)),"未","済")</f>
        <v>未</v>
      </c>
      <c r="P423" s="5"/>
      <c r="Q423" s="14" t="str">
        <f t="shared" si="19"/>
        <v/>
      </c>
    </row>
    <row r="424" spans="1:17" x14ac:dyDescent="0.2">
      <c r="A424" s="5">
        <f t="shared" si="20"/>
        <v>422</v>
      </c>
      <c r="B424" s="5" t="s">
        <v>19</v>
      </c>
      <c r="C424" s="5"/>
      <c r="D424" s="5"/>
      <c r="E424" s="15"/>
      <c r="F424" s="5"/>
      <c r="G424" s="16"/>
      <c r="H424" s="5"/>
      <c r="I424" s="5"/>
      <c r="J424" s="16"/>
      <c r="K424" s="5"/>
      <c r="L424" s="5" t="s">
        <v>222</v>
      </c>
      <c r="M424" s="5" t="str">
        <f t="shared" si="21"/>
        <v/>
      </c>
      <c r="N424" s="5"/>
      <c r="O424" s="5" t="str">
        <f>IF(ISNA(VLOOKUP(P424,登録済みリスト!A:A,1,FALSE)),"未","済")</f>
        <v>未</v>
      </c>
      <c r="P424" s="5"/>
      <c r="Q424" s="14" t="str">
        <f t="shared" si="19"/>
        <v/>
      </c>
    </row>
    <row r="425" spans="1:17" x14ac:dyDescent="0.2">
      <c r="A425" s="5">
        <f t="shared" si="20"/>
        <v>423</v>
      </c>
      <c r="B425" s="5" t="s">
        <v>19</v>
      </c>
      <c r="C425" s="5"/>
      <c r="D425" s="5"/>
      <c r="E425" s="15"/>
      <c r="F425" s="5"/>
      <c r="G425" s="16"/>
      <c r="H425" s="5"/>
      <c r="I425" s="5"/>
      <c r="J425" s="16"/>
      <c r="K425" s="5"/>
      <c r="L425" s="5" t="s">
        <v>222</v>
      </c>
      <c r="M425" s="5" t="str">
        <f t="shared" si="21"/>
        <v/>
      </c>
      <c r="N425" s="5"/>
      <c r="O425" s="5" t="str">
        <f>IF(ISNA(VLOOKUP(P425,登録済みリスト!A:A,1,FALSE)),"未","済")</f>
        <v>未</v>
      </c>
      <c r="P425" s="5"/>
      <c r="Q425" s="14" t="str">
        <f t="shared" si="19"/>
        <v/>
      </c>
    </row>
    <row r="426" spans="1:17" x14ac:dyDescent="0.2">
      <c r="A426" s="5">
        <f t="shared" si="20"/>
        <v>424</v>
      </c>
      <c r="B426" s="5" t="s">
        <v>19</v>
      </c>
      <c r="C426" s="5"/>
      <c r="D426" s="5"/>
      <c r="E426" s="15"/>
      <c r="F426" s="5"/>
      <c r="G426" s="16"/>
      <c r="H426" s="5"/>
      <c r="I426" s="5"/>
      <c r="J426" s="16"/>
      <c r="K426" s="5"/>
      <c r="L426" s="5" t="s">
        <v>222</v>
      </c>
      <c r="M426" s="5" t="str">
        <f t="shared" si="21"/>
        <v/>
      </c>
      <c r="N426" s="5"/>
      <c r="O426" s="5" t="str">
        <f>IF(ISNA(VLOOKUP(P426,登録済みリスト!A:A,1,FALSE)),"未","済")</f>
        <v>未</v>
      </c>
      <c r="P426" s="5"/>
      <c r="Q426" s="14" t="str">
        <f t="shared" si="19"/>
        <v/>
      </c>
    </row>
    <row r="427" spans="1:17" x14ac:dyDescent="0.2">
      <c r="A427" s="5">
        <f t="shared" si="20"/>
        <v>425</v>
      </c>
      <c r="B427" s="5" t="s">
        <v>19</v>
      </c>
      <c r="C427" s="5"/>
      <c r="D427" s="5"/>
      <c r="E427" s="15"/>
      <c r="F427" s="5"/>
      <c r="G427" s="16"/>
      <c r="H427" s="5"/>
      <c r="I427" s="5"/>
      <c r="J427" s="16"/>
      <c r="K427" s="5"/>
      <c r="L427" s="5" t="s">
        <v>222</v>
      </c>
      <c r="M427" s="5" t="str">
        <f t="shared" si="21"/>
        <v/>
      </c>
      <c r="N427" s="5"/>
      <c r="O427" s="5" t="str">
        <f>IF(ISNA(VLOOKUP(P427,登録済みリスト!A:A,1,FALSE)),"未","済")</f>
        <v>未</v>
      </c>
      <c r="P427" s="5"/>
      <c r="Q427" s="14" t="str">
        <f t="shared" si="19"/>
        <v/>
      </c>
    </row>
    <row r="428" spans="1:17" x14ac:dyDescent="0.2">
      <c r="A428" s="5">
        <f t="shared" si="20"/>
        <v>426</v>
      </c>
      <c r="B428" s="5" t="s">
        <v>19</v>
      </c>
      <c r="C428" s="5"/>
      <c r="D428" s="5"/>
      <c r="E428" s="15"/>
      <c r="F428" s="5"/>
      <c r="G428" s="16"/>
      <c r="H428" s="5"/>
      <c r="I428" s="5"/>
      <c r="J428" s="16"/>
      <c r="K428" s="5"/>
      <c r="L428" s="5" t="s">
        <v>222</v>
      </c>
      <c r="M428" s="5" t="str">
        <f t="shared" si="21"/>
        <v/>
      </c>
      <c r="N428" s="5"/>
      <c r="O428" s="5" t="str">
        <f>IF(ISNA(VLOOKUP(P428,登録済みリスト!A:A,1,FALSE)),"未","済")</f>
        <v>未</v>
      </c>
      <c r="P428" s="5"/>
      <c r="Q428" s="14" t="str">
        <f t="shared" si="19"/>
        <v/>
      </c>
    </row>
    <row r="429" spans="1:17" x14ac:dyDescent="0.2">
      <c r="A429" s="5">
        <f t="shared" si="20"/>
        <v>427</v>
      </c>
      <c r="B429" s="5" t="s">
        <v>19</v>
      </c>
      <c r="C429" s="5"/>
      <c r="D429" s="5"/>
      <c r="E429" s="15"/>
      <c r="F429" s="5"/>
      <c r="G429" s="16"/>
      <c r="H429" s="5"/>
      <c r="I429" s="5"/>
      <c r="J429" s="16"/>
      <c r="K429" s="5"/>
      <c r="L429" s="5" t="s">
        <v>222</v>
      </c>
      <c r="M429" s="5" t="str">
        <f t="shared" si="21"/>
        <v/>
      </c>
      <c r="N429" s="5"/>
      <c r="O429" s="5" t="str">
        <f>IF(ISNA(VLOOKUP(P429,登録済みリスト!A:A,1,FALSE)),"未","済")</f>
        <v>未</v>
      </c>
      <c r="P429" s="5"/>
      <c r="Q429" s="14" t="str">
        <f t="shared" si="19"/>
        <v/>
      </c>
    </row>
    <row r="430" spans="1:17" x14ac:dyDescent="0.2">
      <c r="A430" s="5">
        <f t="shared" si="20"/>
        <v>428</v>
      </c>
      <c r="B430" s="5" t="s">
        <v>19</v>
      </c>
      <c r="C430" s="5"/>
      <c r="D430" s="5"/>
      <c r="E430" s="15"/>
      <c r="F430" s="5"/>
      <c r="G430" s="16"/>
      <c r="H430" s="5"/>
      <c r="I430" s="5"/>
      <c r="J430" s="16"/>
      <c r="K430" s="5"/>
      <c r="L430" s="5" t="s">
        <v>222</v>
      </c>
      <c r="M430" s="5" t="str">
        <f t="shared" si="21"/>
        <v/>
      </c>
      <c r="N430" s="5"/>
      <c r="O430" s="5" t="str">
        <f>IF(ISNA(VLOOKUP(P430,登録済みリスト!A:A,1,FALSE)),"未","済")</f>
        <v>未</v>
      </c>
      <c r="P430" s="5"/>
      <c r="Q430" s="14" t="str">
        <f t="shared" si="19"/>
        <v/>
      </c>
    </row>
    <row r="431" spans="1:17" x14ac:dyDescent="0.2">
      <c r="A431" s="5">
        <f t="shared" si="20"/>
        <v>429</v>
      </c>
      <c r="B431" s="5" t="s">
        <v>19</v>
      </c>
      <c r="C431" s="5"/>
      <c r="D431" s="5"/>
      <c r="E431" s="15"/>
      <c r="F431" s="5"/>
      <c r="G431" s="16"/>
      <c r="H431" s="5"/>
      <c r="I431" s="5"/>
      <c r="J431" s="16"/>
      <c r="K431" s="5"/>
      <c r="L431" s="5" t="s">
        <v>222</v>
      </c>
      <c r="M431" s="5" t="str">
        <f t="shared" si="21"/>
        <v/>
      </c>
      <c r="N431" s="5"/>
      <c r="O431" s="5" t="str">
        <f>IF(ISNA(VLOOKUP(P431,登録済みリスト!A:A,1,FALSE)),"未","済")</f>
        <v>未</v>
      </c>
      <c r="P431" s="5"/>
      <c r="Q431" s="14" t="str">
        <f t="shared" si="19"/>
        <v/>
      </c>
    </row>
    <row r="432" spans="1:17" x14ac:dyDescent="0.2">
      <c r="A432" s="5">
        <f t="shared" si="20"/>
        <v>430</v>
      </c>
      <c r="B432" s="5" t="s">
        <v>19</v>
      </c>
      <c r="C432" s="5"/>
      <c r="D432" s="5"/>
      <c r="E432" s="15"/>
      <c r="F432" s="5"/>
      <c r="G432" s="16"/>
      <c r="H432" s="5"/>
      <c r="I432" s="5"/>
      <c r="J432" s="16"/>
      <c r="K432" s="5"/>
      <c r="L432" s="5" t="s">
        <v>222</v>
      </c>
      <c r="M432" s="5" t="str">
        <f t="shared" si="21"/>
        <v/>
      </c>
      <c r="N432" s="5"/>
      <c r="O432" s="5" t="str">
        <f>IF(ISNA(VLOOKUP(P432,登録済みリスト!A:A,1,FALSE)),"未","済")</f>
        <v>未</v>
      </c>
      <c r="P432" s="5"/>
      <c r="Q432" s="14" t="str">
        <f t="shared" si="19"/>
        <v/>
      </c>
    </row>
    <row r="433" spans="1:17" x14ac:dyDescent="0.2">
      <c r="A433" s="5">
        <f t="shared" si="20"/>
        <v>431</v>
      </c>
      <c r="B433" s="5" t="s">
        <v>19</v>
      </c>
      <c r="C433" s="5"/>
      <c r="D433" s="5"/>
      <c r="E433" s="15"/>
      <c r="F433" s="5"/>
      <c r="G433" s="16"/>
      <c r="H433" s="5"/>
      <c r="I433" s="5"/>
      <c r="J433" s="16"/>
      <c r="K433" s="5"/>
      <c r="L433" s="5" t="s">
        <v>222</v>
      </c>
      <c r="M433" s="5" t="str">
        <f t="shared" si="21"/>
        <v/>
      </c>
      <c r="N433" s="5"/>
      <c r="O433" s="5" t="str">
        <f>IF(ISNA(VLOOKUP(P433,登録済みリスト!A:A,1,FALSE)),"未","済")</f>
        <v>未</v>
      </c>
      <c r="P433" s="5"/>
      <c r="Q433" s="14" t="str">
        <f t="shared" si="19"/>
        <v/>
      </c>
    </row>
    <row r="434" spans="1:17" x14ac:dyDescent="0.2">
      <c r="A434" s="5">
        <f t="shared" si="20"/>
        <v>432</v>
      </c>
      <c r="B434" s="5" t="s">
        <v>19</v>
      </c>
      <c r="C434" s="5"/>
      <c r="D434" s="5"/>
      <c r="E434" s="15"/>
      <c r="F434" s="5"/>
      <c r="G434" s="16"/>
      <c r="H434" s="5"/>
      <c r="I434" s="5"/>
      <c r="J434" s="16"/>
      <c r="K434" s="5"/>
      <c r="L434" s="5" t="s">
        <v>222</v>
      </c>
      <c r="M434" s="5" t="str">
        <f t="shared" si="21"/>
        <v/>
      </c>
      <c r="N434" s="5"/>
      <c r="O434" s="5" t="str">
        <f>IF(ISNA(VLOOKUP(P434,登録済みリスト!A:A,1,FALSE)),"未","済")</f>
        <v>未</v>
      </c>
      <c r="P434" s="5"/>
      <c r="Q434" s="14" t="str">
        <f t="shared" si="19"/>
        <v/>
      </c>
    </row>
    <row r="435" spans="1:17" x14ac:dyDescent="0.2">
      <c r="A435" s="5">
        <f t="shared" si="20"/>
        <v>433</v>
      </c>
      <c r="B435" s="5" t="s">
        <v>19</v>
      </c>
      <c r="C435" s="5"/>
      <c r="D435" s="5"/>
      <c r="E435" s="15"/>
      <c r="F435" s="5"/>
      <c r="G435" s="16"/>
      <c r="H435" s="5"/>
      <c r="I435" s="5"/>
      <c r="J435" s="16"/>
      <c r="K435" s="5"/>
      <c r="L435" s="5" t="s">
        <v>222</v>
      </c>
      <c r="M435" s="5" t="str">
        <f t="shared" si="21"/>
        <v/>
      </c>
      <c r="N435" s="5"/>
      <c r="O435" s="5" t="str">
        <f>IF(ISNA(VLOOKUP(P435,登録済みリスト!A:A,1,FALSE)),"未","済")</f>
        <v>未</v>
      </c>
      <c r="P435" s="5"/>
      <c r="Q435" s="14" t="str">
        <f t="shared" si="19"/>
        <v/>
      </c>
    </row>
    <row r="436" spans="1:17" x14ac:dyDescent="0.2">
      <c r="A436" s="5">
        <f t="shared" si="20"/>
        <v>434</v>
      </c>
      <c r="B436" s="5" t="s">
        <v>19</v>
      </c>
      <c r="C436" s="5"/>
      <c r="D436" s="5"/>
      <c r="E436" s="15"/>
      <c r="F436" s="5"/>
      <c r="G436" s="16"/>
      <c r="H436" s="5"/>
      <c r="I436" s="5"/>
      <c r="J436" s="16"/>
      <c r="K436" s="5"/>
      <c r="L436" s="5" t="s">
        <v>222</v>
      </c>
      <c r="M436" s="5" t="str">
        <f t="shared" si="21"/>
        <v/>
      </c>
      <c r="N436" s="5"/>
      <c r="O436" s="5" t="str">
        <f>IF(ISNA(VLOOKUP(P436,登録済みリスト!A:A,1,FALSE)),"未","済")</f>
        <v>未</v>
      </c>
      <c r="P436" s="5"/>
      <c r="Q436" s="14" t="str">
        <f t="shared" si="19"/>
        <v/>
      </c>
    </row>
    <row r="437" spans="1:17" x14ac:dyDescent="0.2">
      <c r="A437" s="5">
        <f t="shared" si="20"/>
        <v>435</v>
      </c>
      <c r="B437" s="5" t="s">
        <v>19</v>
      </c>
      <c r="C437" s="5"/>
      <c r="D437" s="5"/>
      <c r="E437" s="15"/>
      <c r="F437" s="5"/>
      <c r="G437" s="16"/>
      <c r="H437" s="5"/>
      <c r="I437" s="5"/>
      <c r="J437" s="16"/>
      <c r="K437" s="5"/>
      <c r="L437" s="5" t="s">
        <v>222</v>
      </c>
      <c r="M437" s="5" t="str">
        <f t="shared" si="21"/>
        <v/>
      </c>
      <c r="N437" s="5"/>
      <c r="O437" s="5" t="str">
        <f>IF(ISNA(VLOOKUP(P437,登録済みリスト!A:A,1,FALSE)),"未","済")</f>
        <v>未</v>
      </c>
      <c r="P437" s="5"/>
      <c r="Q437" s="14" t="str">
        <f t="shared" si="19"/>
        <v/>
      </c>
    </row>
    <row r="438" spans="1:17" x14ac:dyDescent="0.2">
      <c r="A438" s="5">
        <f t="shared" si="20"/>
        <v>436</v>
      </c>
      <c r="B438" s="5" t="s">
        <v>19</v>
      </c>
      <c r="C438" s="5"/>
      <c r="D438" s="5"/>
      <c r="E438" s="15"/>
      <c r="F438" s="5"/>
      <c r="G438" s="16"/>
      <c r="H438" s="5"/>
      <c r="I438" s="5"/>
      <c r="J438" s="16"/>
      <c r="K438" s="5"/>
      <c r="L438" s="5" t="s">
        <v>222</v>
      </c>
      <c r="M438" s="5" t="str">
        <f t="shared" si="21"/>
        <v/>
      </c>
      <c r="N438" s="5"/>
      <c r="O438" s="5" t="str">
        <f>IF(ISNA(VLOOKUP(P438,登録済みリスト!A:A,1,FALSE)),"未","済")</f>
        <v>未</v>
      </c>
      <c r="P438" s="5"/>
      <c r="Q438" s="14" t="str">
        <f t="shared" si="19"/>
        <v/>
      </c>
    </row>
    <row r="439" spans="1:17" x14ac:dyDescent="0.2">
      <c r="A439" s="5">
        <f t="shared" si="20"/>
        <v>437</v>
      </c>
      <c r="B439" s="5" t="s">
        <v>19</v>
      </c>
      <c r="C439" s="5"/>
      <c r="D439" s="5"/>
      <c r="E439" s="15"/>
      <c r="F439" s="5"/>
      <c r="G439" s="16"/>
      <c r="H439" s="5"/>
      <c r="I439" s="5"/>
      <c r="J439" s="16"/>
      <c r="K439" s="5"/>
      <c r="L439" s="5" t="s">
        <v>222</v>
      </c>
      <c r="M439" s="5" t="str">
        <f t="shared" si="21"/>
        <v/>
      </c>
      <c r="N439" s="5"/>
      <c r="O439" s="5" t="str">
        <f>IF(ISNA(VLOOKUP(P439,登録済みリスト!A:A,1,FALSE)),"未","済")</f>
        <v>未</v>
      </c>
      <c r="P439" s="5"/>
      <c r="Q439" s="14" t="str">
        <f t="shared" si="19"/>
        <v/>
      </c>
    </row>
    <row r="440" spans="1:17" x14ac:dyDescent="0.2">
      <c r="A440" s="5">
        <f t="shared" si="20"/>
        <v>438</v>
      </c>
      <c r="B440" s="5" t="s">
        <v>19</v>
      </c>
      <c r="C440" s="5"/>
      <c r="D440" s="5"/>
      <c r="E440" s="15"/>
      <c r="F440" s="5"/>
      <c r="G440" s="16"/>
      <c r="H440" s="5"/>
      <c r="I440" s="5"/>
      <c r="J440" s="16"/>
      <c r="K440" s="5"/>
      <c r="L440" s="5" t="s">
        <v>222</v>
      </c>
      <c r="M440" s="5" t="str">
        <f t="shared" si="21"/>
        <v/>
      </c>
      <c r="N440" s="5"/>
      <c r="O440" s="5" t="str">
        <f>IF(ISNA(VLOOKUP(P440,登録済みリスト!A:A,1,FALSE)),"未","済")</f>
        <v>未</v>
      </c>
      <c r="P440" s="5"/>
      <c r="Q440" s="14" t="str">
        <f t="shared" si="19"/>
        <v/>
      </c>
    </row>
    <row r="441" spans="1:17" x14ac:dyDescent="0.2">
      <c r="A441" s="5">
        <f t="shared" si="20"/>
        <v>439</v>
      </c>
      <c r="B441" s="5" t="s">
        <v>19</v>
      </c>
      <c r="C441" s="5"/>
      <c r="D441" s="5"/>
      <c r="E441" s="15"/>
      <c r="F441" s="5"/>
      <c r="G441" s="16"/>
      <c r="H441" s="5"/>
      <c r="I441" s="5"/>
      <c r="J441" s="16"/>
      <c r="K441" s="5"/>
      <c r="L441" s="5" t="s">
        <v>222</v>
      </c>
      <c r="M441" s="5" t="str">
        <f t="shared" si="21"/>
        <v/>
      </c>
      <c r="N441" s="5"/>
      <c r="O441" s="5" t="str">
        <f>IF(ISNA(VLOOKUP(P441,登録済みリスト!A:A,1,FALSE)),"未","済")</f>
        <v>未</v>
      </c>
      <c r="P441" s="5"/>
      <c r="Q441" s="14" t="str">
        <f t="shared" si="19"/>
        <v/>
      </c>
    </row>
    <row r="442" spans="1:17" x14ac:dyDescent="0.2">
      <c r="A442" s="5">
        <f t="shared" si="20"/>
        <v>440</v>
      </c>
      <c r="B442" s="5" t="s">
        <v>19</v>
      </c>
      <c r="C442" s="5"/>
      <c r="D442" s="5"/>
      <c r="E442" s="15"/>
      <c r="F442" s="5"/>
      <c r="G442" s="16"/>
      <c r="H442" s="5"/>
      <c r="I442" s="5"/>
      <c r="J442" s="16"/>
      <c r="K442" s="5"/>
      <c r="L442" s="5" t="s">
        <v>222</v>
      </c>
      <c r="M442" s="5" t="str">
        <f t="shared" si="21"/>
        <v/>
      </c>
      <c r="N442" s="5"/>
      <c r="O442" s="5" t="str">
        <f>IF(ISNA(VLOOKUP(P442,登録済みリスト!A:A,1,FALSE)),"未","済")</f>
        <v>未</v>
      </c>
      <c r="P442" s="5"/>
      <c r="Q442" s="14" t="str">
        <f t="shared" ref="Q442:Q486" si="22">IF(P442="","",HYPERLINK("https://www.amazon.co.jp/dp/"&amp;P442))</f>
        <v/>
      </c>
    </row>
    <row r="443" spans="1:17" x14ac:dyDescent="0.2">
      <c r="A443" s="5">
        <f t="shared" si="20"/>
        <v>441</v>
      </c>
      <c r="B443" s="5" t="s">
        <v>19</v>
      </c>
      <c r="C443" s="5"/>
      <c r="D443" s="5"/>
      <c r="E443" s="15"/>
      <c r="F443" s="5"/>
      <c r="G443" s="16"/>
      <c r="H443" s="5"/>
      <c r="I443" s="5"/>
      <c r="J443" s="16"/>
      <c r="K443" s="5"/>
      <c r="L443" s="5" t="s">
        <v>222</v>
      </c>
      <c r="M443" s="5" t="str">
        <f t="shared" si="21"/>
        <v/>
      </c>
      <c r="N443" s="5"/>
      <c r="O443" s="5" t="str">
        <f>IF(ISNA(VLOOKUP(P443,登録済みリスト!A:A,1,FALSE)),"未","済")</f>
        <v>未</v>
      </c>
      <c r="P443" s="5"/>
      <c r="Q443" s="14" t="str">
        <f t="shared" si="22"/>
        <v/>
      </c>
    </row>
    <row r="444" spans="1:17" x14ac:dyDescent="0.2">
      <c r="A444" s="5">
        <f t="shared" si="20"/>
        <v>442</v>
      </c>
      <c r="B444" s="5" t="s">
        <v>19</v>
      </c>
      <c r="C444" s="5"/>
      <c r="D444" s="5"/>
      <c r="E444" s="15"/>
      <c r="F444" s="5"/>
      <c r="G444" s="16"/>
      <c r="H444" s="5"/>
      <c r="I444" s="5"/>
      <c r="J444" s="16"/>
      <c r="K444" s="5"/>
      <c r="L444" s="5" t="s">
        <v>222</v>
      </c>
      <c r="M444" s="5" t="str">
        <f t="shared" si="21"/>
        <v/>
      </c>
      <c r="N444" s="5"/>
      <c r="O444" s="5" t="str">
        <f>IF(ISNA(VLOOKUP(P444,登録済みリスト!A:A,1,FALSE)),"未","済")</f>
        <v>未</v>
      </c>
      <c r="P444" s="5"/>
      <c r="Q444" s="14" t="str">
        <f t="shared" si="22"/>
        <v/>
      </c>
    </row>
    <row r="445" spans="1:17" x14ac:dyDescent="0.2">
      <c r="A445" s="5">
        <f t="shared" si="20"/>
        <v>443</v>
      </c>
      <c r="B445" s="5" t="s">
        <v>19</v>
      </c>
      <c r="C445" s="5"/>
      <c r="D445" s="5"/>
      <c r="E445" s="15"/>
      <c r="F445" s="5"/>
      <c r="G445" s="16"/>
      <c r="H445" s="5"/>
      <c r="I445" s="5"/>
      <c r="J445" s="16"/>
      <c r="K445" s="5"/>
      <c r="L445" s="5" t="s">
        <v>222</v>
      </c>
      <c r="M445" s="5" t="str">
        <f t="shared" si="21"/>
        <v/>
      </c>
      <c r="N445" s="5"/>
      <c r="O445" s="5" t="str">
        <f>IF(ISNA(VLOOKUP(P445,登録済みリスト!A:A,1,FALSE)),"未","済")</f>
        <v>未</v>
      </c>
      <c r="P445" s="5"/>
      <c r="Q445" s="14" t="str">
        <f t="shared" si="22"/>
        <v/>
      </c>
    </row>
    <row r="446" spans="1:17" x14ac:dyDescent="0.2">
      <c r="A446" s="5">
        <f t="shared" si="20"/>
        <v>444</v>
      </c>
      <c r="B446" s="5" t="s">
        <v>19</v>
      </c>
      <c r="C446" s="5"/>
      <c r="D446" s="5"/>
      <c r="E446" s="15"/>
      <c r="F446" s="5"/>
      <c r="G446" s="16"/>
      <c r="H446" s="5"/>
      <c r="I446" s="5"/>
      <c r="J446" s="16"/>
      <c r="K446" s="5"/>
      <c r="L446" s="5" t="s">
        <v>222</v>
      </c>
      <c r="M446" s="5" t="str">
        <f t="shared" si="21"/>
        <v/>
      </c>
      <c r="N446" s="5"/>
      <c r="O446" s="5" t="str">
        <f>IF(ISNA(VLOOKUP(P446,登録済みリスト!A:A,1,FALSE)),"未","済")</f>
        <v>未</v>
      </c>
      <c r="P446" s="5"/>
      <c r="Q446" s="14" t="str">
        <f t="shared" si="22"/>
        <v/>
      </c>
    </row>
    <row r="447" spans="1:17" x14ac:dyDescent="0.2">
      <c r="A447" s="5">
        <f t="shared" si="20"/>
        <v>445</v>
      </c>
      <c r="B447" s="5" t="s">
        <v>19</v>
      </c>
      <c r="C447" s="5"/>
      <c r="D447" s="5"/>
      <c r="E447" s="15"/>
      <c r="F447" s="5"/>
      <c r="G447" s="16"/>
      <c r="H447" s="5"/>
      <c r="I447" s="5"/>
      <c r="J447" s="16"/>
      <c r="K447" s="5"/>
      <c r="L447" s="5" t="s">
        <v>222</v>
      </c>
      <c r="M447" s="5" t="str">
        <f t="shared" si="21"/>
        <v/>
      </c>
      <c r="N447" s="5"/>
      <c r="O447" s="5" t="str">
        <f>IF(ISNA(VLOOKUP(P447,登録済みリスト!A:A,1,FALSE)),"未","済")</f>
        <v>未</v>
      </c>
      <c r="P447" s="5"/>
      <c r="Q447" s="14" t="str">
        <f t="shared" si="22"/>
        <v/>
      </c>
    </row>
    <row r="448" spans="1:17" x14ac:dyDescent="0.2">
      <c r="A448" s="5">
        <f t="shared" si="20"/>
        <v>446</v>
      </c>
      <c r="B448" s="5" t="s">
        <v>19</v>
      </c>
      <c r="C448" s="5"/>
      <c r="D448" s="5"/>
      <c r="E448" s="15"/>
      <c r="F448" s="5"/>
      <c r="G448" s="16"/>
      <c r="H448" s="5"/>
      <c r="I448" s="5"/>
      <c r="J448" s="16"/>
      <c r="K448" s="5"/>
      <c r="L448" s="5" t="s">
        <v>222</v>
      </c>
      <c r="M448" s="5" t="str">
        <f t="shared" si="21"/>
        <v/>
      </c>
      <c r="N448" s="5"/>
      <c r="O448" s="5" t="str">
        <f>IF(ISNA(VLOOKUP(P448,登録済みリスト!A:A,1,FALSE)),"未","済")</f>
        <v>未</v>
      </c>
      <c r="P448" s="5"/>
      <c r="Q448" s="14" t="str">
        <f t="shared" si="22"/>
        <v/>
      </c>
    </row>
    <row r="449" spans="1:17" x14ac:dyDescent="0.2">
      <c r="A449" s="5">
        <f t="shared" si="20"/>
        <v>447</v>
      </c>
      <c r="B449" s="5" t="s">
        <v>19</v>
      </c>
      <c r="C449" s="5"/>
      <c r="D449" s="5"/>
      <c r="E449" s="15"/>
      <c r="F449" s="5"/>
      <c r="G449" s="16"/>
      <c r="H449" s="5"/>
      <c r="I449" s="5"/>
      <c r="J449" s="16"/>
      <c r="K449" s="5"/>
      <c r="L449" s="5" t="s">
        <v>222</v>
      </c>
      <c r="M449" s="5" t="str">
        <f t="shared" si="21"/>
        <v/>
      </c>
      <c r="N449" s="5"/>
      <c r="O449" s="5" t="str">
        <f>IF(ISNA(VLOOKUP(P449,登録済みリスト!A:A,1,FALSE)),"未","済")</f>
        <v>未</v>
      </c>
      <c r="P449" s="5"/>
      <c r="Q449" s="14" t="str">
        <f t="shared" si="22"/>
        <v/>
      </c>
    </row>
    <row r="450" spans="1:17" x14ac:dyDescent="0.2">
      <c r="A450" s="5">
        <f t="shared" si="20"/>
        <v>448</v>
      </c>
      <c r="B450" s="5" t="s">
        <v>19</v>
      </c>
      <c r="C450" s="5"/>
      <c r="D450" s="5"/>
      <c r="E450" s="15"/>
      <c r="F450" s="5"/>
      <c r="G450" s="16"/>
      <c r="H450" s="5"/>
      <c r="I450" s="5"/>
      <c r="J450" s="16"/>
      <c r="K450" s="5"/>
      <c r="L450" s="5" t="s">
        <v>222</v>
      </c>
      <c r="M450" s="5" t="str">
        <f t="shared" si="21"/>
        <v/>
      </c>
      <c r="N450" s="5"/>
      <c r="O450" s="5" t="str">
        <f>IF(ISNA(VLOOKUP(P450,登録済みリスト!A:A,1,FALSE)),"未","済")</f>
        <v>未</v>
      </c>
      <c r="P450" s="5"/>
      <c r="Q450" s="14" t="str">
        <f t="shared" si="22"/>
        <v/>
      </c>
    </row>
    <row r="451" spans="1:17" x14ac:dyDescent="0.2">
      <c r="A451" s="5">
        <f t="shared" si="20"/>
        <v>449</v>
      </c>
      <c r="B451" s="5" t="s">
        <v>19</v>
      </c>
      <c r="C451" s="5"/>
      <c r="D451" s="5"/>
      <c r="E451" s="15"/>
      <c r="F451" s="5"/>
      <c r="G451" s="16"/>
      <c r="H451" s="5"/>
      <c r="I451" s="5"/>
      <c r="J451" s="16"/>
      <c r="K451" s="5"/>
      <c r="L451" s="5" t="s">
        <v>222</v>
      </c>
      <c r="M451" s="5" t="str">
        <f t="shared" si="21"/>
        <v/>
      </c>
      <c r="N451" s="5"/>
      <c r="O451" s="5" t="str">
        <f>IF(ISNA(VLOOKUP(P451,登録済みリスト!A:A,1,FALSE)),"未","済")</f>
        <v>未</v>
      </c>
      <c r="P451" s="5"/>
      <c r="Q451" s="14" t="str">
        <f t="shared" si="22"/>
        <v/>
      </c>
    </row>
    <row r="452" spans="1:17" x14ac:dyDescent="0.2">
      <c r="A452" s="5">
        <f t="shared" ref="A452:A502" si="23">ROW()-2</f>
        <v>450</v>
      </c>
      <c r="B452" s="5" t="s">
        <v>19</v>
      </c>
      <c r="C452" s="5"/>
      <c r="D452" s="5"/>
      <c r="E452" s="15"/>
      <c r="F452" s="5"/>
      <c r="G452" s="16"/>
      <c r="H452" s="5"/>
      <c r="I452" s="5"/>
      <c r="J452" s="16"/>
      <c r="K452" s="5"/>
      <c r="L452" s="5" t="s">
        <v>222</v>
      </c>
      <c r="M452" s="5" t="str">
        <f t="shared" ref="M452:M502" si="24">IF(C452="","",HYPERLINK("https://www.amazon.co.jp/s/ref=nb_sb_noss?__mk_ja_JP=%E3%82%AB%E3%82%BF%E3%82%AB%E3%83%8A&amp;url=search-alias%3Daps&amp;field-keywords="&amp;C452))</f>
        <v/>
      </c>
      <c r="N452" s="5"/>
      <c r="O452" s="5" t="str">
        <f>IF(ISNA(VLOOKUP(P452,登録済みリスト!A:A,1,FALSE)),"未","済")</f>
        <v>未</v>
      </c>
      <c r="P452" s="5"/>
      <c r="Q452" s="14" t="str">
        <f t="shared" si="22"/>
        <v/>
      </c>
    </row>
    <row r="453" spans="1:17" x14ac:dyDescent="0.2">
      <c r="A453" s="5">
        <f t="shared" si="23"/>
        <v>451</v>
      </c>
      <c r="B453" s="5" t="s">
        <v>19</v>
      </c>
      <c r="C453" s="5"/>
      <c r="D453" s="5"/>
      <c r="E453" s="15"/>
      <c r="F453" s="5"/>
      <c r="G453" s="16"/>
      <c r="H453" s="5"/>
      <c r="I453" s="5"/>
      <c r="J453" s="16"/>
      <c r="K453" s="5"/>
      <c r="L453" s="5" t="s">
        <v>222</v>
      </c>
      <c r="M453" s="5" t="str">
        <f t="shared" si="24"/>
        <v/>
      </c>
      <c r="N453" s="5"/>
      <c r="O453" s="5" t="str">
        <f>IF(ISNA(VLOOKUP(P453,登録済みリスト!A:A,1,FALSE)),"未","済")</f>
        <v>未</v>
      </c>
      <c r="P453" s="5"/>
      <c r="Q453" s="14" t="str">
        <f t="shared" si="22"/>
        <v/>
      </c>
    </row>
    <row r="454" spans="1:17" x14ac:dyDescent="0.2">
      <c r="A454" s="5">
        <f t="shared" si="23"/>
        <v>452</v>
      </c>
      <c r="B454" s="5" t="s">
        <v>19</v>
      </c>
      <c r="C454" s="5"/>
      <c r="D454" s="5"/>
      <c r="E454" s="15"/>
      <c r="F454" s="5"/>
      <c r="G454" s="16"/>
      <c r="H454" s="5"/>
      <c r="I454" s="5"/>
      <c r="J454" s="16"/>
      <c r="K454" s="5"/>
      <c r="L454" s="5" t="s">
        <v>222</v>
      </c>
      <c r="M454" s="5" t="str">
        <f t="shared" si="24"/>
        <v/>
      </c>
      <c r="N454" s="5"/>
      <c r="O454" s="5" t="str">
        <f>IF(ISNA(VLOOKUP(P454,登録済みリスト!A:A,1,FALSE)),"未","済")</f>
        <v>未</v>
      </c>
      <c r="P454" s="5"/>
      <c r="Q454" s="14" t="str">
        <f t="shared" si="22"/>
        <v/>
      </c>
    </row>
    <row r="455" spans="1:17" x14ac:dyDescent="0.2">
      <c r="A455" s="5">
        <f t="shared" si="23"/>
        <v>453</v>
      </c>
      <c r="B455" s="5" t="s">
        <v>19</v>
      </c>
      <c r="C455" s="5"/>
      <c r="D455" s="5"/>
      <c r="E455" s="15"/>
      <c r="F455" s="5"/>
      <c r="G455" s="16"/>
      <c r="H455" s="5"/>
      <c r="I455" s="5"/>
      <c r="J455" s="16"/>
      <c r="K455" s="5"/>
      <c r="L455" s="5" t="s">
        <v>222</v>
      </c>
      <c r="M455" s="5" t="str">
        <f t="shared" si="24"/>
        <v/>
      </c>
      <c r="N455" s="5"/>
      <c r="O455" s="5" t="str">
        <f>IF(ISNA(VLOOKUP(P455,登録済みリスト!A:A,1,FALSE)),"未","済")</f>
        <v>未</v>
      </c>
      <c r="P455" s="5"/>
      <c r="Q455" s="14" t="str">
        <f t="shared" si="22"/>
        <v/>
      </c>
    </row>
    <row r="456" spans="1:17" x14ac:dyDescent="0.2">
      <c r="A456" s="5">
        <f t="shared" si="23"/>
        <v>454</v>
      </c>
      <c r="B456" s="5" t="s">
        <v>19</v>
      </c>
      <c r="C456" s="5"/>
      <c r="D456" s="5"/>
      <c r="E456" s="15"/>
      <c r="F456" s="5"/>
      <c r="G456" s="16"/>
      <c r="H456" s="5"/>
      <c r="I456" s="5"/>
      <c r="J456" s="16"/>
      <c r="K456" s="5"/>
      <c r="L456" s="5" t="s">
        <v>222</v>
      </c>
      <c r="M456" s="5" t="str">
        <f t="shared" si="24"/>
        <v/>
      </c>
      <c r="N456" s="5"/>
      <c r="O456" s="5" t="str">
        <f>IF(ISNA(VLOOKUP(P456,登録済みリスト!A:A,1,FALSE)),"未","済")</f>
        <v>未</v>
      </c>
      <c r="P456" s="5"/>
      <c r="Q456" s="14" t="str">
        <f t="shared" si="22"/>
        <v/>
      </c>
    </row>
    <row r="457" spans="1:17" x14ac:dyDescent="0.2">
      <c r="A457" s="5">
        <f t="shared" si="23"/>
        <v>455</v>
      </c>
      <c r="B457" s="5" t="s">
        <v>19</v>
      </c>
      <c r="C457" s="5"/>
      <c r="D457" s="5"/>
      <c r="E457" s="15"/>
      <c r="F457" s="5"/>
      <c r="G457" s="16"/>
      <c r="H457" s="5"/>
      <c r="I457" s="5"/>
      <c r="J457" s="16"/>
      <c r="K457" s="5"/>
      <c r="L457" s="5" t="s">
        <v>222</v>
      </c>
      <c r="M457" s="5" t="str">
        <f t="shared" si="24"/>
        <v/>
      </c>
      <c r="N457" s="5"/>
      <c r="O457" s="5" t="str">
        <f>IF(ISNA(VLOOKUP(P457,登録済みリスト!A:A,1,FALSE)),"未","済")</f>
        <v>未</v>
      </c>
      <c r="P457" s="5"/>
      <c r="Q457" s="14" t="str">
        <f t="shared" si="22"/>
        <v/>
      </c>
    </row>
    <row r="458" spans="1:17" x14ac:dyDescent="0.2">
      <c r="A458" s="5">
        <f t="shared" si="23"/>
        <v>456</v>
      </c>
      <c r="B458" s="5" t="s">
        <v>19</v>
      </c>
      <c r="C458" s="5"/>
      <c r="D458" s="5"/>
      <c r="E458" s="15"/>
      <c r="F458" s="5"/>
      <c r="G458" s="16"/>
      <c r="H458" s="5"/>
      <c r="I458" s="5"/>
      <c r="J458" s="16"/>
      <c r="K458" s="5"/>
      <c r="L458" s="5" t="s">
        <v>222</v>
      </c>
      <c r="M458" s="5" t="str">
        <f t="shared" si="24"/>
        <v/>
      </c>
      <c r="N458" s="5"/>
      <c r="O458" s="5" t="str">
        <f>IF(ISNA(VLOOKUP(P458,登録済みリスト!A:A,1,FALSE)),"未","済")</f>
        <v>未</v>
      </c>
      <c r="P458" s="5"/>
      <c r="Q458" s="14" t="str">
        <f t="shared" si="22"/>
        <v/>
      </c>
    </row>
    <row r="459" spans="1:17" x14ac:dyDescent="0.2">
      <c r="A459" s="5">
        <f t="shared" si="23"/>
        <v>457</v>
      </c>
      <c r="B459" s="5" t="s">
        <v>19</v>
      </c>
      <c r="C459" s="5"/>
      <c r="D459" s="5"/>
      <c r="E459" s="15"/>
      <c r="F459" s="5"/>
      <c r="G459" s="16"/>
      <c r="H459" s="5"/>
      <c r="I459" s="5"/>
      <c r="J459" s="16"/>
      <c r="K459" s="5"/>
      <c r="L459" s="5" t="s">
        <v>222</v>
      </c>
      <c r="M459" s="5" t="str">
        <f t="shared" si="24"/>
        <v/>
      </c>
      <c r="N459" s="5"/>
      <c r="O459" s="5" t="str">
        <f>IF(ISNA(VLOOKUP(P459,登録済みリスト!A:A,1,FALSE)),"未","済")</f>
        <v>未</v>
      </c>
      <c r="P459" s="5"/>
      <c r="Q459" s="14" t="str">
        <f t="shared" si="22"/>
        <v/>
      </c>
    </row>
    <row r="460" spans="1:17" x14ac:dyDescent="0.2">
      <c r="A460" s="5">
        <f t="shared" si="23"/>
        <v>458</v>
      </c>
      <c r="B460" s="5" t="s">
        <v>19</v>
      </c>
      <c r="C460" s="5"/>
      <c r="D460" s="5"/>
      <c r="E460" s="15"/>
      <c r="F460" s="5"/>
      <c r="G460" s="16"/>
      <c r="H460" s="5"/>
      <c r="I460" s="5"/>
      <c r="J460" s="16"/>
      <c r="K460" s="5"/>
      <c r="L460" s="5" t="s">
        <v>222</v>
      </c>
      <c r="M460" s="5" t="str">
        <f t="shared" si="24"/>
        <v/>
      </c>
      <c r="N460" s="5"/>
      <c r="O460" s="5" t="str">
        <f>IF(ISNA(VLOOKUP(P460,登録済みリスト!A:A,1,FALSE)),"未","済")</f>
        <v>未</v>
      </c>
      <c r="P460" s="5"/>
      <c r="Q460" s="14" t="str">
        <f t="shared" si="22"/>
        <v/>
      </c>
    </row>
    <row r="461" spans="1:17" x14ac:dyDescent="0.2">
      <c r="A461" s="5">
        <f t="shared" si="23"/>
        <v>459</v>
      </c>
      <c r="B461" s="5" t="s">
        <v>19</v>
      </c>
      <c r="C461" s="5"/>
      <c r="D461" s="5"/>
      <c r="E461" s="15"/>
      <c r="F461" s="5"/>
      <c r="G461" s="16"/>
      <c r="H461" s="5"/>
      <c r="I461" s="5"/>
      <c r="J461" s="16"/>
      <c r="K461" s="5"/>
      <c r="L461" s="5" t="s">
        <v>222</v>
      </c>
      <c r="M461" s="5" t="str">
        <f t="shared" si="24"/>
        <v/>
      </c>
      <c r="N461" s="5"/>
      <c r="O461" s="5" t="str">
        <f>IF(ISNA(VLOOKUP(P461,登録済みリスト!A:A,1,FALSE)),"未","済")</f>
        <v>未</v>
      </c>
      <c r="P461" s="5"/>
      <c r="Q461" s="14" t="str">
        <f t="shared" si="22"/>
        <v/>
      </c>
    </row>
    <row r="462" spans="1:17" x14ac:dyDescent="0.2">
      <c r="A462" s="5">
        <f t="shared" si="23"/>
        <v>460</v>
      </c>
      <c r="B462" s="5" t="s">
        <v>19</v>
      </c>
      <c r="C462" s="5"/>
      <c r="D462" s="5"/>
      <c r="E462" s="15"/>
      <c r="F462" s="5"/>
      <c r="G462" s="16"/>
      <c r="H462" s="5"/>
      <c r="I462" s="5"/>
      <c r="J462" s="16"/>
      <c r="K462" s="5"/>
      <c r="L462" s="5" t="s">
        <v>222</v>
      </c>
      <c r="M462" s="5" t="str">
        <f t="shared" si="24"/>
        <v/>
      </c>
      <c r="N462" s="5"/>
      <c r="O462" s="5" t="str">
        <f>IF(ISNA(VLOOKUP(P462,登録済みリスト!A:A,1,FALSE)),"未","済")</f>
        <v>未</v>
      </c>
      <c r="P462" s="5"/>
      <c r="Q462" s="14" t="str">
        <f t="shared" si="22"/>
        <v/>
      </c>
    </row>
    <row r="463" spans="1:17" x14ac:dyDescent="0.2">
      <c r="A463" s="5">
        <f t="shared" si="23"/>
        <v>461</v>
      </c>
      <c r="B463" s="5" t="s">
        <v>19</v>
      </c>
      <c r="C463" s="5"/>
      <c r="D463" s="5"/>
      <c r="E463" s="15"/>
      <c r="F463" s="5"/>
      <c r="G463" s="16"/>
      <c r="H463" s="5"/>
      <c r="I463" s="5"/>
      <c r="J463" s="16"/>
      <c r="K463" s="5"/>
      <c r="L463" s="5" t="s">
        <v>222</v>
      </c>
      <c r="M463" s="5" t="str">
        <f t="shared" si="24"/>
        <v/>
      </c>
      <c r="N463" s="5"/>
      <c r="O463" s="5" t="str">
        <f>IF(ISNA(VLOOKUP(P463,登録済みリスト!A:A,1,FALSE)),"未","済")</f>
        <v>未</v>
      </c>
      <c r="P463" s="5"/>
      <c r="Q463" s="14" t="str">
        <f t="shared" si="22"/>
        <v/>
      </c>
    </row>
    <row r="464" spans="1:17" x14ac:dyDescent="0.2">
      <c r="A464" s="5">
        <f t="shared" si="23"/>
        <v>462</v>
      </c>
      <c r="B464" s="5" t="s">
        <v>19</v>
      </c>
      <c r="C464" s="5"/>
      <c r="D464" s="5"/>
      <c r="E464" s="15"/>
      <c r="F464" s="5"/>
      <c r="G464" s="16"/>
      <c r="H464" s="5"/>
      <c r="I464" s="5"/>
      <c r="J464" s="16"/>
      <c r="K464" s="5"/>
      <c r="L464" s="5" t="s">
        <v>222</v>
      </c>
      <c r="M464" s="5" t="str">
        <f t="shared" si="24"/>
        <v/>
      </c>
      <c r="N464" s="5"/>
      <c r="O464" s="5" t="str">
        <f>IF(ISNA(VLOOKUP(P464,登録済みリスト!A:A,1,FALSE)),"未","済")</f>
        <v>未</v>
      </c>
      <c r="P464" s="5"/>
      <c r="Q464" s="14" t="str">
        <f t="shared" si="22"/>
        <v/>
      </c>
    </row>
    <row r="465" spans="1:17" x14ac:dyDescent="0.2">
      <c r="A465" s="5">
        <f t="shared" si="23"/>
        <v>463</v>
      </c>
      <c r="B465" s="5" t="s">
        <v>19</v>
      </c>
      <c r="C465" s="5"/>
      <c r="D465" s="5"/>
      <c r="E465" s="15"/>
      <c r="F465" s="5"/>
      <c r="G465" s="16"/>
      <c r="H465" s="5"/>
      <c r="I465" s="5"/>
      <c r="J465" s="16"/>
      <c r="K465" s="5"/>
      <c r="L465" s="5" t="s">
        <v>222</v>
      </c>
      <c r="M465" s="5" t="str">
        <f t="shared" si="24"/>
        <v/>
      </c>
      <c r="N465" s="5"/>
      <c r="O465" s="5" t="str">
        <f>IF(ISNA(VLOOKUP(P465,登録済みリスト!A:A,1,FALSE)),"未","済")</f>
        <v>未</v>
      </c>
      <c r="P465" s="5"/>
      <c r="Q465" s="14" t="str">
        <f t="shared" si="22"/>
        <v/>
      </c>
    </row>
    <row r="466" spans="1:17" x14ac:dyDescent="0.2">
      <c r="A466" s="5">
        <f t="shared" si="23"/>
        <v>464</v>
      </c>
      <c r="B466" s="5" t="s">
        <v>19</v>
      </c>
      <c r="C466" s="5"/>
      <c r="D466" s="5"/>
      <c r="E466" s="15"/>
      <c r="F466" s="5"/>
      <c r="G466" s="16"/>
      <c r="H466" s="5"/>
      <c r="I466" s="5"/>
      <c r="J466" s="16"/>
      <c r="K466" s="5"/>
      <c r="L466" s="5" t="s">
        <v>222</v>
      </c>
      <c r="M466" s="5" t="str">
        <f t="shared" si="24"/>
        <v/>
      </c>
      <c r="N466" s="5"/>
      <c r="O466" s="5" t="str">
        <f>IF(ISNA(VLOOKUP(P466,登録済みリスト!A:A,1,FALSE)),"未","済")</f>
        <v>未</v>
      </c>
      <c r="P466" s="5"/>
      <c r="Q466" s="14" t="str">
        <f t="shared" si="22"/>
        <v/>
      </c>
    </row>
    <row r="467" spans="1:17" x14ac:dyDescent="0.2">
      <c r="A467" s="5">
        <f t="shared" si="23"/>
        <v>465</v>
      </c>
      <c r="B467" s="5" t="s">
        <v>19</v>
      </c>
      <c r="C467" s="5"/>
      <c r="D467" s="5"/>
      <c r="E467" s="15"/>
      <c r="F467" s="5"/>
      <c r="G467" s="16"/>
      <c r="H467" s="5"/>
      <c r="I467" s="5"/>
      <c r="J467" s="16"/>
      <c r="K467" s="5"/>
      <c r="L467" s="5" t="s">
        <v>222</v>
      </c>
      <c r="M467" s="5" t="str">
        <f t="shared" si="24"/>
        <v/>
      </c>
      <c r="N467" s="5"/>
      <c r="O467" s="5" t="str">
        <f>IF(ISNA(VLOOKUP(P467,登録済みリスト!A:A,1,FALSE)),"未","済")</f>
        <v>未</v>
      </c>
      <c r="P467" s="5"/>
      <c r="Q467" s="14" t="str">
        <f t="shared" si="22"/>
        <v/>
      </c>
    </row>
    <row r="468" spans="1:17" x14ac:dyDescent="0.2">
      <c r="A468" s="5">
        <f t="shared" si="23"/>
        <v>466</v>
      </c>
      <c r="B468" s="5" t="s">
        <v>19</v>
      </c>
      <c r="C468" s="5"/>
      <c r="D468" s="5"/>
      <c r="E468" s="15"/>
      <c r="F468" s="5"/>
      <c r="G468" s="16"/>
      <c r="H468" s="5"/>
      <c r="I468" s="5"/>
      <c r="J468" s="16"/>
      <c r="K468" s="5"/>
      <c r="L468" s="5" t="s">
        <v>222</v>
      </c>
      <c r="M468" s="5" t="str">
        <f t="shared" si="24"/>
        <v/>
      </c>
      <c r="N468" s="5"/>
      <c r="O468" s="5" t="str">
        <f>IF(ISNA(VLOOKUP(P468,登録済みリスト!A:A,1,FALSE)),"未","済")</f>
        <v>未</v>
      </c>
      <c r="P468" s="5"/>
      <c r="Q468" s="14" t="str">
        <f t="shared" si="22"/>
        <v/>
      </c>
    </row>
    <row r="469" spans="1:17" x14ac:dyDescent="0.2">
      <c r="A469" s="5">
        <f t="shared" si="23"/>
        <v>467</v>
      </c>
      <c r="B469" s="5" t="s">
        <v>19</v>
      </c>
      <c r="C469" s="5"/>
      <c r="D469" s="5"/>
      <c r="E469" s="15"/>
      <c r="F469" s="5"/>
      <c r="G469" s="16"/>
      <c r="H469" s="5"/>
      <c r="I469" s="5"/>
      <c r="J469" s="16"/>
      <c r="K469" s="5"/>
      <c r="L469" s="5" t="s">
        <v>222</v>
      </c>
      <c r="M469" s="5" t="str">
        <f t="shared" si="24"/>
        <v/>
      </c>
      <c r="N469" s="5"/>
      <c r="O469" s="5" t="str">
        <f>IF(ISNA(VLOOKUP(P469,登録済みリスト!A:A,1,FALSE)),"未","済")</f>
        <v>未</v>
      </c>
      <c r="P469" s="5"/>
      <c r="Q469" s="14" t="str">
        <f t="shared" si="22"/>
        <v/>
      </c>
    </row>
    <row r="470" spans="1:17" x14ac:dyDescent="0.2">
      <c r="A470" s="5">
        <f t="shared" si="23"/>
        <v>468</v>
      </c>
      <c r="B470" s="5" t="s">
        <v>19</v>
      </c>
      <c r="C470" s="5"/>
      <c r="D470" s="5"/>
      <c r="E470" s="15"/>
      <c r="F470" s="5"/>
      <c r="G470" s="16"/>
      <c r="H470" s="5"/>
      <c r="I470" s="5"/>
      <c r="J470" s="16"/>
      <c r="K470" s="5"/>
      <c r="L470" s="5" t="s">
        <v>222</v>
      </c>
      <c r="M470" s="5" t="str">
        <f t="shared" si="24"/>
        <v/>
      </c>
      <c r="N470" s="5"/>
      <c r="O470" s="5" t="str">
        <f>IF(ISNA(VLOOKUP(P470,登録済みリスト!A:A,1,FALSE)),"未","済")</f>
        <v>未</v>
      </c>
      <c r="P470" s="5"/>
      <c r="Q470" s="14" t="str">
        <f t="shared" si="22"/>
        <v/>
      </c>
    </row>
    <row r="471" spans="1:17" x14ac:dyDescent="0.2">
      <c r="A471" s="5">
        <f t="shared" si="23"/>
        <v>469</v>
      </c>
      <c r="B471" s="5" t="s">
        <v>19</v>
      </c>
      <c r="C471" s="5"/>
      <c r="D471" s="5"/>
      <c r="E471" s="15"/>
      <c r="F471" s="5"/>
      <c r="G471" s="16"/>
      <c r="H471" s="5"/>
      <c r="I471" s="5"/>
      <c r="J471" s="16"/>
      <c r="K471" s="5"/>
      <c r="L471" s="5" t="s">
        <v>222</v>
      </c>
      <c r="M471" s="5" t="str">
        <f t="shared" si="24"/>
        <v/>
      </c>
      <c r="N471" s="5"/>
      <c r="O471" s="5" t="str">
        <f>IF(ISNA(VLOOKUP(P471,登録済みリスト!A:A,1,FALSE)),"未","済")</f>
        <v>未</v>
      </c>
      <c r="P471" s="5"/>
      <c r="Q471" s="14" t="str">
        <f t="shared" si="22"/>
        <v/>
      </c>
    </row>
    <row r="472" spans="1:17" x14ac:dyDescent="0.2">
      <c r="A472" s="5">
        <f t="shared" si="23"/>
        <v>470</v>
      </c>
      <c r="B472" s="5" t="s">
        <v>19</v>
      </c>
      <c r="C472" s="5"/>
      <c r="D472" s="5"/>
      <c r="E472" s="15"/>
      <c r="F472" s="5"/>
      <c r="G472" s="16"/>
      <c r="H472" s="5"/>
      <c r="I472" s="5"/>
      <c r="J472" s="16"/>
      <c r="K472" s="5"/>
      <c r="L472" s="5" t="s">
        <v>222</v>
      </c>
      <c r="M472" s="5" t="str">
        <f t="shared" si="24"/>
        <v/>
      </c>
      <c r="N472" s="5"/>
      <c r="O472" s="5" t="str">
        <f>IF(ISNA(VLOOKUP(P472,登録済みリスト!A:A,1,FALSE)),"未","済")</f>
        <v>未</v>
      </c>
      <c r="P472" s="5"/>
      <c r="Q472" s="14" t="str">
        <f t="shared" si="22"/>
        <v/>
      </c>
    </row>
    <row r="473" spans="1:17" x14ac:dyDescent="0.2">
      <c r="A473" s="5">
        <f t="shared" si="23"/>
        <v>471</v>
      </c>
      <c r="B473" s="5" t="s">
        <v>19</v>
      </c>
      <c r="C473" s="5"/>
      <c r="D473" s="5"/>
      <c r="E473" s="15"/>
      <c r="F473" s="5"/>
      <c r="G473" s="16"/>
      <c r="H473" s="5"/>
      <c r="I473" s="5"/>
      <c r="J473" s="16"/>
      <c r="K473" s="5"/>
      <c r="L473" s="5" t="s">
        <v>222</v>
      </c>
      <c r="M473" s="5" t="str">
        <f t="shared" si="24"/>
        <v/>
      </c>
      <c r="N473" s="5"/>
      <c r="O473" s="5" t="str">
        <f>IF(ISNA(VLOOKUP(P473,登録済みリスト!A:A,1,FALSE)),"未","済")</f>
        <v>未</v>
      </c>
      <c r="P473" s="5"/>
      <c r="Q473" s="14" t="str">
        <f t="shared" si="22"/>
        <v/>
      </c>
    </row>
    <row r="474" spans="1:17" x14ac:dyDescent="0.2">
      <c r="A474" s="5">
        <f t="shared" si="23"/>
        <v>472</v>
      </c>
      <c r="B474" s="5" t="s">
        <v>19</v>
      </c>
      <c r="C474" s="5"/>
      <c r="D474" s="5"/>
      <c r="E474" s="15"/>
      <c r="F474" s="5"/>
      <c r="G474" s="16"/>
      <c r="H474" s="5"/>
      <c r="I474" s="5"/>
      <c r="J474" s="16"/>
      <c r="K474" s="5"/>
      <c r="L474" s="5" t="s">
        <v>222</v>
      </c>
      <c r="M474" s="5" t="str">
        <f t="shared" si="24"/>
        <v/>
      </c>
      <c r="N474" s="5"/>
      <c r="O474" s="5" t="str">
        <f>IF(ISNA(VLOOKUP(P474,登録済みリスト!A:A,1,FALSE)),"未","済")</f>
        <v>未</v>
      </c>
      <c r="P474" s="5"/>
      <c r="Q474" s="14" t="str">
        <f t="shared" si="22"/>
        <v/>
      </c>
    </row>
    <row r="475" spans="1:17" x14ac:dyDescent="0.2">
      <c r="A475" s="5">
        <f t="shared" si="23"/>
        <v>473</v>
      </c>
      <c r="B475" s="5" t="s">
        <v>19</v>
      </c>
      <c r="C475" s="5"/>
      <c r="D475" s="5"/>
      <c r="E475" s="15"/>
      <c r="F475" s="5"/>
      <c r="G475" s="16"/>
      <c r="H475" s="5"/>
      <c r="I475" s="5"/>
      <c r="J475" s="16"/>
      <c r="K475" s="5"/>
      <c r="L475" s="5" t="s">
        <v>222</v>
      </c>
      <c r="M475" s="5" t="str">
        <f t="shared" si="24"/>
        <v/>
      </c>
      <c r="N475" s="5"/>
      <c r="O475" s="5" t="str">
        <f>IF(ISNA(VLOOKUP(P475,登録済みリスト!A:A,1,FALSE)),"未","済")</f>
        <v>未</v>
      </c>
      <c r="P475" s="5"/>
      <c r="Q475" s="14" t="str">
        <f t="shared" si="22"/>
        <v/>
      </c>
    </row>
    <row r="476" spans="1:17" x14ac:dyDescent="0.2">
      <c r="A476" s="5">
        <f t="shared" si="23"/>
        <v>474</v>
      </c>
      <c r="B476" s="5" t="s">
        <v>19</v>
      </c>
      <c r="C476" s="5"/>
      <c r="D476" s="5"/>
      <c r="E476" s="15"/>
      <c r="F476" s="5"/>
      <c r="G476" s="16"/>
      <c r="H476" s="5"/>
      <c r="I476" s="5"/>
      <c r="J476" s="16"/>
      <c r="K476" s="5"/>
      <c r="L476" s="5" t="s">
        <v>222</v>
      </c>
      <c r="M476" s="5" t="str">
        <f t="shared" si="24"/>
        <v/>
      </c>
      <c r="N476" s="5"/>
      <c r="O476" s="5" t="str">
        <f>IF(ISNA(VLOOKUP(P476,登録済みリスト!A:A,1,FALSE)),"未","済")</f>
        <v>未</v>
      </c>
      <c r="P476" s="5"/>
      <c r="Q476" s="14" t="str">
        <f t="shared" si="22"/>
        <v/>
      </c>
    </row>
    <row r="477" spans="1:17" x14ac:dyDescent="0.2">
      <c r="A477" s="5">
        <f t="shared" si="23"/>
        <v>475</v>
      </c>
      <c r="B477" s="5" t="s">
        <v>19</v>
      </c>
      <c r="C477" s="5"/>
      <c r="D477" s="5"/>
      <c r="E477" s="15"/>
      <c r="F477" s="5"/>
      <c r="G477" s="16"/>
      <c r="H477" s="5"/>
      <c r="I477" s="5"/>
      <c r="J477" s="16"/>
      <c r="K477" s="5"/>
      <c r="L477" s="5" t="s">
        <v>222</v>
      </c>
      <c r="M477" s="5" t="str">
        <f t="shared" si="24"/>
        <v/>
      </c>
      <c r="N477" s="5"/>
      <c r="O477" s="5" t="str">
        <f>IF(ISNA(VLOOKUP(P477,登録済みリスト!A:A,1,FALSE)),"未","済")</f>
        <v>未</v>
      </c>
      <c r="P477" s="5"/>
      <c r="Q477" s="14" t="str">
        <f t="shared" si="22"/>
        <v/>
      </c>
    </row>
    <row r="478" spans="1:17" x14ac:dyDescent="0.2">
      <c r="A478" s="5">
        <f t="shared" si="23"/>
        <v>476</v>
      </c>
      <c r="B478" s="5" t="s">
        <v>19</v>
      </c>
      <c r="C478" s="5"/>
      <c r="D478" s="5"/>
      <c r="E478" s="15"/>
      <c r="F478" s="5"/>
      <c r="G478" s="16"/>
      <c r="H478" s="5"/>
      <c r="I478" s="5"/>
      <c r="J478" s="16"/>
      <c r="K478" s="5"/>
      <c r="L478" s="5" t="s">
        <v>222</v>
      </c>
      <c r="M478" s="5" t="str">
        <f t="shared" si="24"/>
        <v/>
      </c>
      <c r="N478" s="5"/>
      <c r="O478" s="5" t="str">
        <f>IF(ISNA(VLOOKUP(P478,登録済みリスト!A:A,1,FALSE)),"未","済")</f>
        <v>未</v>
      </c>
      <c r="P478" s="5"/>
      <c r="Q478" s="14" t="str">
        <f t="shared" si="22"/>
        <v/>
      </c>
    </row>
    <row r="479" spans="1:17" x14ac:dyDescent="0.2">
      <c r="A479" s="5">
        <f t="shared" si="23"/>
        <v>477</v>
      </c>
      <c r="B479" s="5" t="s">
        <v>19</v>
      </c>
      <c r="C479" s="5"/>
      <c r="D479" s="5"/>
      <c r="E479" s="15"/>
      <c r="F479" s="5"/>
      <c r="G479" s="16"/>
      <c r="H479" s="5"/>
      <c r="I479" s="5"/>
      <c r="J479" s="16"/>
      <c r="K479" s="5"/>
      <c r="L479" s="5" t="s">
        <v>222</v>
      </c>
      <c r="M479" s="5" t="str">
        <f t="shared" si="24"/>
        <v/>
      </c>
      <c r="N479" s="5"/>
      <c r="O479" s="5" t="str">
        <f>IF(ISNA(VLOOKUP(P479,登録済みリスト!A:A,1,FALSE)),"未","済")</f>
        <v>未</v>
      </c>
      <c r="P479" s="5"/>
      <c r="Q479" s="14" t="str">
        <f t="shared" si="22"/>
        <v/>
      </c>
    </row>
    <row r="480" spans="1:17" x14ac:dyDescent="0.2">
      <c r="A480" s="5">
        <f t="shared" si="23"/>
        <v>478</v>
      </c>
      <c r="B480" s="5" t="s">
        <v>19</v>
      </c>
      <c r="C480" s="5"/>
      <c r="D480" s="5"/>
      <c r="E480" s="15"/>
      <c r="F480" s="5"/>
      <c r="G480" s="16"/>
      <c r="H480" s="5"/>
      <c r="I480" s="5"/>
      <c r="J480" s="16"/>
      <c r="K480" s="5"/>
      <c r="L480" s="5" t="s">
        <v>222</v>
      </c>
      <c r="M480" s="5" t="str">
        <f t="shared" si="24"/>
        <v/>
      </c>
      <c r="N480" s="5"/>
      <c r="O480" s="5" t="str">
        <f>IF(ISNA(VLOOKUP(P480,登録済みリスト!A:A,1,FALSE)),"未","済")</f>
        <v>未</v>
      </c>
      <c r="P480" s="5"/>
      <c r="Q480" s="14" t="str">
        <f t="shared" si="22"/>
        <v/>
      </c>
    </row>
    <row r="481" spans="1:17" x14ac:dyDescent="0.2">
      <c r="A481" s="5">
        <f t="shared" si="23"/>
        <v>479</v>
      </c>
      <c r="B481" s="5" t="s">
        <v>19</v>
      </c>
      <c r="C481" s="5"/>
      <c r="D481" s="5"/>
      <c r="E481" s="15"/>
      <c r="F481" s="5"/>
      <c r="G481" s="16"/>
      <c r="H481" s="5"/>
      <c r="I481" s="5"/>
      <c r="J481" s="16"/>
      <c r="K481" s="5"/>
      <c r="L481" s="5" t="s">
        <v>222</v>
      </c>
      <c r="M481" s="5" t="str">
        <f t="shared" si="24"/>
        <v/>
      </c>
      <c r="N481" s="5"/>
      <c r="O481" s="5" t="str">
        <f>IF(ISNA(VLOOKUP(P481,登録済みリスト!A:A,1,FALSE)),"未","済")</f>
        <v>未</v>
      </c>
      <c r="P481" s="5"/>
      <c r="Q481" s="14" t="str">
        <f t="shared" si="22"/>
        <v/>
      </c>
    </row>
    <row r="482" spans="1:17" x14ac:dyDescent="0.2">
      <c r="A482" s="5">
        <f t="shared" si="23"/>
        <v>480</v>
      </c>
      <c r="B482" s="5" t="s">
        <v>19</v>
      </c>
      <c r="C482" s="5"/>
      <c r="D482" s="5"/>
      <c r="E482" s="15"/>
      <c r="F482" s="5"/>
      <c r="G482" s="16"/>
      <c r="H482" s="5"/>
      <c r="I482" s="5"/>
      <c r="J482" s="16"/>
      <c r="K482" s="5"/>
      <c r="L482" s="5" t="s">
        <v>222</v>
      </c>
      <c r="M482" s="5" t="str">
        <f t="shared" si="24"/>
        <v/>
      </c>
      <c r="N482" s="5"/>
      <c r="O482" s="5" t="str">
        <f>IF(ISNA(VLOOKUP(P482,登録済みリスト!A:A,1,FALSE)),"未","済")</f>
        <v>未</v>
      </c>
      <c r="P482" s="5"/>
      <c r="Q482" s="14" t="str">
        <f t="shared" si="22"/>
        <v/>
      </c>
    </row>
    <row r="483" spans="1:17" x14ac:dyDescent="0.2">
      <c r="A483" s="5">
        <f t="shared" si="23"/>
        <v>481</v>
      </c>
      <c r="B483" s="5" t="s">
        <v>19</v>
      </c>
      <c r="C483" s="5"/>
      <c r="D483" s="5"/>
      <c r="E483" s="15"/>
      <c r="F483" s="5"/>
      <c r="G483" s="16"/>
      <c r="H483" s="5"/>
      <c r="I483" s="5"/>
      <c r="J483" s="16"/>
      <c r="K483" s="5"/>
      <c r="L483" s="5" t="s">
        <v>222</v>
      </c>
      <c r="M483" s="5" t="str">
        <f t="shared" si="24"/>
        <v/>
      </c>
      <c r="N483" s="5"/>
      <c r="O483" s="5" t="str">
        <f>IF(ISNA(VLOOKUP(P483,登録済みリスト!A:A,1,FALSE)),"未","済")</f>
        <v>未</v>
      </c>
      <c r="P483" s="5"/>
      <c r="Q483" s="14" t="str">
        <f t="shared" si="22"/>
        <v/>
      </c>
    </row>
    <row r="484" spans="1:17" x14ac:dyDescent="0.2">
      <c r="A484" s="5">
        <f t="shared" si="23"/>
        <v>482</v>
      </c>
      <c r="B484" s="5" t="s">
        <v>19</v>
      </c>
      <c r="C484" s="5"/>
      <c r="D484" s="5"/>
      <c r="E484" s="15"/>
      <c r="F484" s="5"/>
      <c r="G484" s="16"/>
      <c r="H484" s="5"/>
      <c r="I484" s="5"/>
      <c r="J484" s="16"/>
      <c r="K484" s="5"/>
      <c r="L484" s="5" t="s">
        <v>222</v>
      </c>
      <c r="M484" s="5" t="str">
        <f t="shared" si="24"/>
        <v/>
      </c>
      <c r="N484" s="5"/>
      <c r="O484" s="5" t="str">
        <f>IF(ISNA(VLOOKUP(P484,登録済みリスト!A:A,1,FALSE)),"未","済")</f>
        <v>未</v>
      </c>
      <c r="P484" s="5"/>
      <c r="Q484" s="14" t="str">
        <f t="shared" si="22"/>
        <v/>
      </c>
    </row>
    <row r="485" spans="1:17" x14ac:dyDescent="0.2">
      <c r="A485" s="5">
        <f t="shared" si="23"/>
        <v>483</v>
      </c>
      <c r="B485" s="5" t="s">
        <v>19</v>
      </c>
      <c r="C485" s="5"/>
      <c r="D485" s="5"/>
      <c r="E485" s="15"/>
      <c r="F485" s="5"/>
      <c r="G485" s="16"/>
      <c r="H485" s="5"/>
      <c r="I485" s="5"/>
      <c r="J485" s="16"/>
      <c r="K485" s="5"/>
      <c r="L485" s="5" t="s">
        <v>222</v>
      </c>
      <c r="M485" s="5" t="str">
        <f t="shared" si="24"/>
        <v/>
      </c>
      <c r="N485" s="5"/>
      <c r="O485" s="5" t="str">
        <f>IF(ISNA(VLOOKUP(P485,登録済みリスト!A:A,1,FALSE)),"未","済")</f>
        <v>未</v>
      </c>
      <c r="P485" s="5"/>
      <c r="Q485" s="14" t="str">
        <f t="shared" si="22"/>
        <v/>
      </c>
    </row>
    <row r="486" spans="1:17" x14ac:dyDescent="0.2">
      <c r="A486" s="5">
        <f t="shared" si="23"/>
        <v>484</v>
      </c>
      <c r="B486" s="5" t="s">
        <v>19</v>
      </c>
      <c r="C486" s="5"/>
      <c r="D486" s="5"/>
      <c r="E486" s="15"/>
      <c r="F486" s="5"/>
      <c r="G486" s="16"/>
      <c r="H486" s="5"/>
      <c r="I486" s="5"/>
      <c r="J486" s="16"/>
      <c r="K486" s="5"/>
      <c r="L486" s="5" t="s">
        <v>222</v>
      </c>
      <c r="M486" s="5" t="str">
        <f t="shared" si="24"/>
        <v/>
      </c>
      <c r="N486" s="5"/>
      <c r="O486" s="5" t="str">
        <f>IF(ISNA(VLOOKUP(P486,登録済みリスト!A:A,1,FALSE)),"未","済")</f>
        <v>未</v>
      </c>
      <c r="P486" s="5"/>
      <c r="Q486" s="14" t="str">
        <f t="shared" si="22"/>
        <v/>
      </c>
    </row>
    <row r="487" spans="1:17" x14ac:dyDescent="0.2">
      <c r="A487" s="5">
        <f t="shared" si="23"/>
        <v>485</v>
      </c>
      <c r="B487" s="5" t="s">
        <v>19</v>
      </c>
      <c r="C487" s="5"/>
      <c r="D487" s="5"/>
      <c r="E487" s="15"/>
      <c r="F487" s="5"/>
      <c r="G487" s="16"/>
      <c r="H487" s="5"/>
      <c r="I487" s="5"/>
      <c r="J487" s="16"/>
      <c r="K487" s="5"/>
      <c r="L487" s="5" t="s">
        <v>222</v>
      </c>
      <c r="M487" s="5" t="str">
        <f t="shared" si="24"/>
        <v/>
      </c>
      <c r="N487" s="5"/>
      <c r="O487" s="5" t="str">
        <f>IF(ISNA(VLOOKUP(P487,登録済みリスト!A:A,1,FALSE)),"未","済")</f>
        <v>未</v>
      </c>
      <c r="P487" s="5"/>
      <c r="Q487" s="14" t="str">
        <f t="shared" ref="Q487:Q496" si="25">IF(P487="","",HYPERLINK("https://www.amazon.co.jp/dp/"&amp;P487))</f>
        <v/>
      </c>
    </row>
    <row r="488" spans="1:17" x14ac:dyDescent="0.2">
      <c r="A488" s="5">
        <f t="shared" si="23"/>
        <v>486</v>
      </c>
      <c r="B488" s="5" t="s">
        <v>19</v>
      </c>
      <c r="C488" s="5"/>
      <c r="D488" s="5"/>
      <c r="E488" s="15"/>
      <c r="F488" s="5"/>
      <c r="G488" s="16"/>
      <c r="H488" s="5"/>
      <c r="I488" s="5"/>
      <c r="J488" s="16"/>
      <c r="K488" s="5"/>
      <c r="L488" s="5" t="s">
        <v>222</v>
      </c>
      <c r="M488" s="5" t="str">
        <f t="shared" si="24"/>
        <v/>
      </c>
      <c r="N488" s="5"/>
      <c r="O488" s="5" t="str">
        <f>IF(ISNA(VLOOKUP(P488,登録済みリスト!A:A,1,FALSE)),"未","済")</f>
        <v>未</v>
      </c>
      <c r="P488" s="5"/>
      <c r="Q488" s="14" t="str">
        <f t="shared" si="25"/>
        <v/>
      </c>
    </row>
    <row r="489" spans="1:17" x14ac:dyDescent="0.2">
      <c r="A489" s="5">
        <f t="shared" si="23"/>
        <v>487</v>
      </c>
      <c r="B489" s="5" t="s">
        <v>19</v>
      </c>
      <c r="C489" s="5"/>
      <c r="D489" s="5"/>
      <c r="E489" s="15"/>
      <c r="F489" s="5"/>
      <c r="G489" s="16"/>
      <c r="H489" s="5"/>
      <c r="I489" s="5"/>
      <c r="J489" s="16"/>
      <c r="K489" s="5"/>
      <c r="L489" s="5" t="s">
        <v>222</v>
      </c>
      <c r="M489" s="5" t="str">
        <f t="shared" si="24"/>
        <v/>
      </c>
      <c r="N489" s="5"/>
      <c r="O489" s="5" t="str">
        <f>IF(ISNA(VLOOKUP(P489,登録済みリスト!A:A,1,FALSE)),"未","済")</f>
        <v>未</v>
      </c>
      <c r="P489" s="5"/>
      <c r="Q489" s="14" t="str">
        <f t="shared" si="25"/>
        <v/>
      </c>
    </row>
    <row r="490" spans="1:17" x14ac:dyDescent="0.2">
      <c r="A490" s="5">
        <f t="shared" si="23"/>
        <v>488</v>
      </c>
      <c r="B490" s="5" t="s">
        <v>19</v>
      </c>
      <c r="C490" s="5"/>
      <c r="D490" s="5"/>
      <c r="E490" s="15"/>
      <c r="F490" s="5"/>
      <c r="G490" s="16"/>
      <c r="H490" s="5"/>
      <c r="I490" s="5"/>
      <c r="J490" s="16"/>
      <c r="K490" s="5"/>
      <c r="L490" s="5" t="s">
        <v>222</v>
      </c>
      <c r="M490" s="5" t="str">
        <f t="shared" si="24"/>
        <v/>
      </c>
      <c r="N490" s="5"/>
      <c r="O490" s="5" t="str">
        <f>IF(ISNA(VLOOKUP(P490,登録済みリスト!A:A,1,FALSE)),"未","済")</f>
        <v>未</v>
      </c>
      <c r="P490" s="5"/>
      <c r="Q490" s="14" t="str">
        <f t="shared" si="25"/>
        <v/>
      </c>
    </row>
    <row r="491" spans="1:17" x14ac:dyDescent="0.2">
      <c r="A491" s="5">
        <f t="shared" si="23"/>
        <v>489</v>
      </c>
      <c r="B491" s="5" t="s">
        <v>19</v>
      </c>
      <c r="C491" s="5"/>
      <c r="D491" s="5"/>
      <c r="E491" s="15"/>
      <c r="F491" s="5"/>
      <c r="G491" s="16"/>
      <c r="H491" s="5"/>
      <c r="I491" s="5"/>
      <c r="J491" s="16"/>
      <c r="K491" s="5"/>
      <c r="L491" s="5" t="s">
        <v>222</v>
      </c>
      <c r="M491" s="5" t="str">
        <f t="shared" si="24"/>
        <v/>
      </c>
      <c r="N491" s="5"/>
      <c r="O491" s="5" t="str">
        <f>IF(ISNA(VLOOKUP(P491,登録済みリスト!A:A,1,FALSE)),"未","済")</f>
        <v>未</v>
      </c>
      <c r="P491" s="5"/>
      <c r="Q491" s="14" t="str">
        <f t="shared" si="25"/>
        <v/>
      </c>
    </row>
    <row r="492" spans="1:17" x14ac:dyDescent="0.2">
      <c r="A492" s="5">
        <f t="shared" si="23"/>
        <v>490</v>
      </c>
      <c r="B492" s="5" t="s">
        <v>19</v>
      </c>
      <c r="C492" s="5"/>
      <c r="D492" s="5"/>
      <c r="E492" s="15"/>
      <c r="F492" s="5"/>
      <c r="G492" s="16"/>
      <c r="H492" s="5"/>
      <c r="I492" s="5"/>
      <c r="J492" s="16"/>
      <c r="K492" s="5"/>
      <c r="L492" s="5" t="s">
        <v>222</v>
      </c>
      <c r="M492" s="5" t="str">
        <f t="shared" si="24"/>
        <v/>
      </c>
      <c r="N492" s="5"/>
      <c r="O492" s="5" t="str">
        <f>IF(ISNA(VLOOKUP(P492,登録済みリスト!A:A,1,FALSE)),"未","済")</f>
        <v>未</v>
      </c>
      <c r="P492" s="5"/>
      <c r="Q492" s="14" t="str">
        <f t="shared" si="25"/>
        <v/>
      </c>
    </row>
    <row r="493" spans="1:17" x14ac:dyDescent="0.2">
      <c r="A493" s="5">
        <f t="shared" si="23"/>
        <v>491</v>
      </c>
      <c r="B493" s="5" t="s">
        <v>19</v>
      </c>
      <c r="C493" s="5"/>
      <c r="D493" s="5"/>
      <c r="E493" s="15"/>
      <c r="F493" s="5"/>
      <c r="G493" s="16"/>
      <c r="H493" s="5"/>
      <c r="I493" s="5"/>
      <c r="J493" s="16"/>
      <c r="K493" s="5"/>
      <c r="L493" s="5" t="s">
        <v>222</v>
      </c>
      <c r="M493" s="5" t="str">
        <f t="shared" si="24"/>
        <v/>
      </c>
      <c r="N493" s="5"/>
      <c r="O493" s="5" t="str">
        <f>IF(ISNA(VLOOKUP(P493,登録済みリスト!A:A,1,FALSE)),"未","済")</f>
        <v>未</v>
      </c>
      <c r="P493" s="5"/>
      <c r="Q493" s="14" t="str">
        <f t="shared" si="25"/>
        <v/>
      </c>
    </row>
    <row r="494" spans="1:17" x14ac:dyDescent="0.2">
      <c r="A494" s="5">
        <f t="shared" si="23"/>
        <v>492</v>
      </c>
      <c r="B494" s="5" t="s">
        <v>19</v>
      </c>
      <c r="C494" s="5"/>
      <c r="D494" s="5"/>
      <c r="E494" s="15"/>
      <c r="F494" s="5"/>
      <c r="G494" s="16"/>
      <c r="H494" s="5"/>
      <c r="I494" s="5"/>
      <c r="J494" s="16"/>
      <c r="K494" s="5"/>
      <c r="L494" s="5" t="s">
        <v>222</v>
      </c>
      <c r="M494" s="5" t="str">
        <f t="shared" si="24"/>
        <v/>
      </c>
      <c r="N494" s="5"/>
      <c r="O494" s="5" t="str">
        <f>IF(ISNA(VLOOKUP(P494,登録済みリスト!A:A,1,FALSE)),"未","済")</f>
        <v>未</v>
      </c>
      <c r="P494" s="5"/>
      <c r="Q494" s="14" t="str">
        <f t="shared" si="25"/>
        <v/>
      </c>
    </row>
    <row r="495" spans="1:17" x14ac:dyDescent="0.2">
      <c r="A495" s="5">
        <f t="shared" si="23"/>
        <v>493</v>
      </c>
      <c r="B495" s="5" t="s">
        <v>19</v>
      </c>
      <c r="C495" s="5"/>
      <c r="D495" s="5"/>
      <c r="E495" s="15"/>
      <c r="F495" s="5"/>
      <c r="G495" s="16"/>
      <c r="H495" s="5"/>
      <c r="I495" s="5"/>
      <c r="J495" s="16"/>
      <c r="K495" s="5"/>
      <c r="L495" s="5" t="s">
        <v>222</v>
      </c>
      <c r="M495" s="5" t="str">
        <f t="shared" si="24"/>
        <v/>
      </c>
      <c r="N495" s="5"/>
      <c r="O495" s="5" t="str">
        <f>IF(ISNA(VLOOKUP(P495,登録済みリスト!A:A,1,FALSE)),"未","済")</f>
        <v>未</v>
      </c>
      <c r="P495" s="5"/>
      <c r="Q495" s="14" t="str">
        <f t="shared" si="25"/>
        <v/>
      </c>
    </row>
    <row r="496" spans="1:17" x14ac:dyDescent="0.2">
      <c r="A496" s="5">
        <f t="shared" si="23"/>
        <v>494</v>
      </c>
      <c r="B496" s="5" t="s">
        <v>19</v>
      </c>
      <c r="C496" s="5"/>
      <c r="D496" s="5"/>
      <c r="E496" s="15"/>
      <c r="F496" s="5"/>
      <c r="G496" s="16"/>
      <c r="H496" s="5"/>
      <c r="I496" s="5"/>
      <c r="J496" s="16"/>
      <c r="K496" s="5"/>
      <c r="L496" s="5" t="s">
        <v>222</v>
      </c>
      <c r="M496" s="5" t="str">
        <f t="shared" si="24"/>
        <v/>
      </c>
      <c r="N496" s="5"/>
      <c r="O496" s="5" t="str">
        <f>IF(ISNA(VLOOKUP(P496,登録済みリスト!A:A,1,FALSE)),"未","済")</f>
        <v>未</v>
      </c>
      <c r="P496" s="5"/>
      <c r="Q496" s="14" t="str">
        <f t="shared" si="25"/>
        <v/>
      </c>
    </row>
    <row r="497" spans="1:17" x14ac:dyDescent="0.2">
      <c r="A497" s="5">
        <f t="shared" si="23"/>
        <v>495</v>
      </c>
      <c r="B497" s="5" t="s">
        <v>19</v>
      </c>
      <c r="C497" s="5"/>
      <c r="D497" s="5"/>
      <c r="E497" s="15"/>
      <c r="F497" s="5"/>
      <c r="G497" s="16"/>
      <c r="H497" s="5"/>
      <c r="I497" s="5"/>
      <c r="J497" s="16"/>
      <c r="K497" s="5"/>
      <c r="L497" s="5" t="s">
        <v>222</v>
      </c>
      <c r="M497" s="5" t="str">
        <f t="shared" si="24"/>
        <v/>
      </c>
      <c r="N497" s="5"/>
      <c r="O497" s="5" t="str">
        <f>IF(ISNA(VLOOKUP(P497,登録済みリスト!A:A,1,FALSE)),"未","済")</f>
        <v>未</v>
      </c>
      <c r="P497" s="5"/>
      <c r="Q497" s="14" t="str">
        <f t="shared" ref="Q497:Q502" si="26">IF(P497="","",HYPERLINK("https://www.amazon.co.jp/dp/"&amp;P497))</f>
        <v/>
      </c>
    </row>
    <row r="498" spans="1:17" x14ac:dyDescent="0.2">
      <c r="A498" s="5">
        <f t="shared" si="23"/>
        <v>496</v>
      </c>
      <c r="B498" s="5" t="s">
        <v>19</v>
      </c>
      <c r="C498" s="5"/>
      <c r="D498" s="5"/>
      <c r="E498" s="15"/>
      <c r="F498" s="5"/>
      <c r="G498" s="16"/>
      <c r="H498" s="5"/>
      <c r="I498" s="5"/>
      <c r="J498" s="16"/>
      <c r="K498" s="5"/>
      <c r="L498" s="5" t="s">
        <v>222</v>
      </c>
      <c r="M498" s="5" t="str">
        <f t="shared" si="24"/>
        <v/>
      </c>
      <c r="N498" s="5"/>
      <c r="O498" s="5" t="str">
        <f>IF(ISNA(VLOOKUP(P498,登録済みリスト!A:A,1,FALSE)),"未","済")</f>
        <v>未</v>
      </c>
      <c r="P498" s="5"/>
      <c r="Q498" s="14" t="str">
        <f t="shared" si="26"/>
        <v/>
      </c>
    </row>
    <row r="499" spans="1:17" x14ac:dyDescent="0.2">
      <c r="A499" s="5">
        <f t="shared" si="23"/>
        <v>497</v>
      </c>
      <c r="B499" s="5" t="s">
        <v>19</v>
      </c>
      <c r="C499" s="5"/>
      <c r="D499" s="5"/>
      <c r="E499" s="15"/>
      <c r="F499" s="5"/>
      <c r="G499" s="16"/>
      <c r="H499" s="5"/>
      <c r="I499" s="5"/>
      <c r="J499" s="16"/>
      <c r="K499" s="5"/>
      <c r="L499" s="5" t="s">
        <v>222</v>
      </c>
      <c r="M499" s="5" t="str">
        <f t="shared" si="24"/>
        <v/>
      </c>
      <c r="N499" s="5"/>
      <c r="O499" s="5" t="str">
        <f>IF(ISNA(VLOOKUP(P499,登録済みリスト!A:A,1,FALSE)),"未","済")</f>
        <v>未</v>
      </c>
      <c r="P499" s="5"/>
      <c r="Q499" s="14" t="str">
        <f t="shared" si="26"/>
        <v/>
      </c>
    </row>
    <row r="500" spans="1:17" x14ac:dyDescent="0.2">
      <c r="A500" s="5">
        <f t="shared" si="23"/>
        <v>498</v>
      </c>
      <c r="B500" s="5" t="s">
        <v>19</v>
      </c>
      <c r="C500" s="5"/>
      <c r="D500" s="5"/>
      <c r="E500" s="15"/>
      <c r="F500" s="5"/>
      <c r="G500" s="16"/>
      <c r="H500" s="5"/>
      <c r="I500" s="5"/>
      <c r="J500" s="16"/>
      <c r="K500" s="5"/>
      <c r="L500" s="5" t="s">
        <v>222</v>
      </c>
      <c r="M500" s="5" t="str">
        <f t="shared" si="24"/>
        <v/>
      </c>
      <c r="N500" s="5"/>
      <c r="O500" s="5" t="str">
        <f>IF(ISNA(VLOOKUP(P500,登録済みリスト!A:A,1,FALSE)),"未","済")</f>
        <v>未</v>
      </c>
      <c r="P500" s="5"/>
      <c r="Q500" s="14" t="str">
        <f t="shared" si="26"/>
        <v/>
      </c>
    </row>
    <row r="501" spans="1:17" x14ac:dyDescent="0.2">
      <c r="A501" s="5">
        <f t="shared" si="23"/>
        <v>499</v>
      </c>
      <c r="B501" s="5" t="s">
        <v>19</v>
      </c>
      <c r="C501" s="5"/>
      <c r="D501" s="5"/>
      <c r="E501" s="15"/>
      <c r="F501" s="5"/>
      <c r="G501" s="16"/>
      <c r="H501" s="5"/>
      <c r="I501" s="5"/>
      <c r="J501" s="16"/>
      <c r="K501" s="5"/>
      <c r="L501" s="5" t="s">
        <v>222</v>
      </c>
      <c r="M501" s="5" t="str">
        <f t="shared" si="24"/>
        <v/>
      </c>
      <c r="N501" s="5"/>
      <c r="O501" s="5" t="str">
        <f>IF(ISNA(VLOOKUP(P501,登録済みリスト!A:A,1,FALSE)),"未","済")</f>
        <v>未</v>
      </c>
      <c r="P501" s="5"/>
      <c r="Q501" s="14" t="str">
        <f t="shared" si="26"/>
        <v/>
      </c>
    </row>
    <row r="502" spans="1:17" x14ac:dyDescent="0.2">
      <c r="A502" s="5">
        <f t="shared" si="23"/>
        <v>500</v>
      </c>
      <c r="B502" s="5" t="s">
        <v>19</v>
      </c>
      <c r="C502" s="5"/>
      <c r="D502" s="5"/>
      <c r="E502" s="15"/>
      <c r="F502" s="5"/>
      <c r="G502" s="16"/>
      <c r="H502" s="5"/>
      <c r="I502" s="5"/>
      <c r="J502" s="16"/>
      <c r="K502" s="5"/>
      <c r="L502" s="5" t="s">
        <v>222</v>
      </c>
      <c r="M502" s="5" t="str">
        <f t="shared" si="24"/>
        <v/>
      </c>
      <c r="N502" s="5"/>
      <c r="O502" s="5" t="str">
        <f>IF(ISNA(VLOOKUP(P502,登録済みリスト!A:A,1,FALSE)),"未","済")</f>
        <v>未</v>
      </c>
      <c r="P502" s="5"/>
      <c r="Q502" s="14" t="str">
        <f t="shared" si="26"/>
        <v/>
      </c>
    </row>
    <row r="503" spans="1:17" x14ac:dyDescent="0.2">
      <c r="N503" s="11"/>
    </row>
  </sheetData>
  <autoFilter ref="B2:Q502" xr:uid="{00000000-0009-0000-0000-000000000000}"/>
  <sortState xmlns:xlrd2="http://schemas.microsoft.com/office/spreadsheetml/2017/richdata2" ref="C3:M102">
    <sortCondition descending="1" ref="C3:C102"/>
  </sortState>
  <phoneticPr fontId="5"/>
  <conditionalFormatting sqref="P96">
    <cfRule type="duplicateValues" dxfId="15" priority="17"/>
  </conditionalFormatting>
  <conditionalFormatting sqref="P134">
    <cfRule type="duplicateValues" dxfId="14" priority="16"/>
  </conditionalFormatting>
  <conditionalFormatting sqref="C3:C4">
    <cfRule type="duplicateValues" dxfId="13" priority="3"/>
  </conditionalFormatting>
  <conditionalFormatting sqref="C5:C14">
    <cfRule type="duplicateValues" dxfId="12" priority="2"/>
  </conditionalFormatting>
  <conditionalFormatting sqref="C15:C24">
    <cfRule type="duplicateValues" dxfId="11" priority="1"/>
  </conditionalFormatting>
  <conditionalFormatting sqref="C493:C502">
    <cfRule type="duplicateValues" dxfId="10" priority="15"/>
  </conditionalFormatting>
  <conditionalFormatting sqref="O3:O27">
    <cfRule type="cellIs" dxfId="9" priority="20" operator="equal">
      <formula>"済"</formula>
    </cfRule>
  </conditionalFormatting>
  <conditionalFormatting sqref="O28:O467">
    <cfRule type="cellIs" dxfId="8" priority="23" operator="equal">
      <formula>"済"</formula>
    </cfRule>
  </conditionalFormatting>
  <conditionalFormatting sqref="P3:P27">
    <cfRule type="duplicateValues" dxfId="7" priority="21"/>
  </conditionalFormatting>
  <conditionalFormatting sqref="P493:P502">
    <cfRule type="duplicateValues" dxfId="6" priority="14"/>
  </conditionalFormatting>
  <conditionalFormatting sqref="C1:C2 C503:C1048576 C170:C492">
    <cfRule type="duplicateValues" dxfId="5" priority="19"/>
  </conditionalFormatting>
  <conditionalFormatting sqref="P97:P133 P1:P95 P135:P492 P503:P1048576">
    <cfRule type="duplicateValues" dxfId="4" priority="18"/>
  </conditionalFormatting>
  <conditionalFormatting sqref="C25 C27 C29 C31 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fRule type="duplicateValues" dxfId="3" priority="13"/>
  </conditionalFormatting>
  <conditionalFormatting sqref="C26 C28 C30 C32 C34 C36 C38 C40 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fRule type="duplicateValues" dxfId="2" priority="12"/>
  </conditionalFormatting>
  <conditionalFormatting sqref="P97:P133 P28:P95 P135:P467">
    <cfRule type="duplicateValues" dxfId="1" priority="24"/>
  </conditionalFormatting>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workbookViewId="0">
      <selection activeCell="A26" sqref="A26"/>
    </sheetView>
  </sheetViews>
  <sheetFormatPr defaultColWidth="9" defaultRowHeight="13.2" x14ac:dyDescent="0.2"/>
  <cols>
    <col min="1" max="1" width="23.88671875" customWidth="1"/>
  </cols>
  <sheetData>
    <row r="1" spans="1:1" x14ac:dyDescent="0.2">
      <c r="A1" s="1" t="s">
        <v>223</v>
      </c>
    </row>
    <row r="2" spans="1:1" x14ac:dyDescent="0.25">
      <c r="A2" s="2" t="s">
        <v>224</v>
      </c>
    </row>
    <row r="3" spans="1:1" x14ac:dyDescent="0.25">
      <c r="A3" s="2" t="s">
        <v>225</v>
      </c>
    </row>
    <row r="4" spans="1:1" x14ac:dyDescent="0.25">
      <c r="A4" s="2" t="s">
        <v>226</v>
      </c>
    </row>
    <row r="5" spans="1:1" x14ac:dyDescent="0.25">
      <c r="A5" s="2" t="s">
        <v>227</v>
      </c>
    </row>
    <row r="6" spans="1:1" x14ac:dyDescent="0.25">
      <c r="A6" s="2" t="s">
        <v>228</v>
      </c>
    </row>
    <row r="7" spans="1:1" x14ac:dyDescent="0.25">
      <c r="A7" s="2" t="s">
        <v>229</v>
      </c>
    </row>
    <row r="8" spans="1:1" x14ac:dyDescent="0.25">
      <c r="A8" s="2" t="s">
        <v>230</v>
      </c>
    </row>
    <row r="9" spans="1:1" x14ac:dyDescent="0.25">
      <c r="A9" s="2" t="s">
        <v>231</v>
      </c>
    </row>
    <row r="10" spans="1:1" x14ac:dyDescent="0.25">
      <c r="A10" s="2" t="s">
        <v>232</v>
      </c>
    </row>
    <row r="11" spans="1:1" x14ac:dyDescent="0.25">
      <c r="A11" s="2" t="s">
        <v>233</v>
      </c>
    </row>
    <row r="12" spans="1:1" x14ac:dyDescent="0.25">
      <c r="A12" s="2" t="s">
        <v>234</v>
      </c>
    </row>
    <row r="13" spans="1:1" x14ac:dyDescent="0.25">
      <c r="A13" s="2" t="s">
        <v>235</v>
      </c>
    </row>
    <row r="14" spans="1:1" x14ac:dyDescent="0.25">
      <c r="A14" s="2" t="s">
        <v>236</v>
      </c>
    </row>
    <row r="15" spans="1:1" x14ac:dyDescent="0.25">
      <c r="A15" s="2" t="s">
        <v>237</v>
      </c>
    </row>
    <row r="16" spans="1:1" x14ac:dyDescent="0.25">
      <c r="A16" s="2" t="s">
        <v>238</v>
      </c>
    </row>
    <row r="17" spans="1:1" x14ac:dyDescent="0.25">
      <c r="A17" s="2" t="s">
        <v>239</v>
      </c>
    </row>
    <row r="18" spans="1:1" x14ac:dyDescent="0.25">
      <c r="A18" s="2" t="s">
        <v>240</v>
      </c>
    </row>
    <row r="19" spans="1:1" x14ac:dyDescent="0.25">
      <c r="A19" s="2" t="s">
        <v>241</v>
      </c>
    </row>
    <row r="20" spans="1:1" x14ac:dyDescent="0.25">
      <c r="A20" s="2" t="s">
        <v>242</v>
      </c>
    </row>
    <row r="23" spans="1:1" x14ac:dyDescent="0.25">
      <c r="A23" s="3" t="s">
        <v>243</v>
      </c>
    </row>
    <row r="24" spans="1:1" x14ac:dyDescent="0.2">
      <c r="A24" t="s">
        <v>244</v>
      </c>
    </row>
  </sheetData>
  <phoneticPr fontId="5"/>
  <conditionalFormatting sqref="A2:A20 A23">
    <cfRule type="duplicateValues" dxfId="0" priority="1"/>
  </conditionalFormatting>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商品リスト</vt:lpstr>
      <vt:lpstr>登録済みリスト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HMASUDA3</dc:creator>
  <cp:lastModifiedBy>上田奨</cp:lastModifiedBy>
  <dcterms:created xsi:type="dcterms:W3CDTF">2018-04-06T19:02:00Z</dcterms:created>
  <dcterms:modified xsi:type="dcterms:W3CDTF">2019-01-11T14:01:59Z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